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revisions/revisionLog11.xml" ContentType="application/vnd.openxmlformats-officedocument.spreadsheetml.revisionLo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21840" windowHeight="11040"/>
  </bookViews>
  <sheets>
    <sheet name="Лист1 (3)" sheetId="1" r:id="rId1"/>
  </sheets>
  <definedNames>
    <definedName name="_xlnm._FilterDatabase" localSheetId="0" hidden="1">'Лист1 (3)'!$A$5:$CB$9</definedName>
    <definedName name="Z_007829A3_E734_4374_B276_B37D9EAAAF26_.wvu.FilterData" localSheetId="0" hidden="1">'Лист1 (3)'!$A$5:$CB$9</definedName>
    <definedName name="Z_013A83F5_5AF4_4D22_8A2D_4FC4D35437D3_.wvu.FilterData" localSheetId="0" hidden="1">'Лист1 (3)'!$A$5:$CB$9</definedName>
    <definedName name="Z_015DAD60_97F2_4006_8941_3DDA439C644F_.wvu.FilterData" localSheetId="0" hidden="1">'Лист1 (3)'!$A$6:$CB$9</definedName>
    <definedName name="Z_01E24595_98BA_4C2F_83E2_E181973EA456_.wvu.FilterData" localSheetId="0" hidden="1">'Лист1 (3)'!#REF!</definedName>
    <definedName name="Z_01E24595_98BA_4C2F_83E2_E181973EA456_.wvu.PrintArea" localSheetId="0" hidden="1">'Лист1 (3)'!$A$1:$CA$8</definedName>
    <definedName name="Z_01E24595_98BA_4C2F_83E2_E181973EA456_.wvu.PrintTitles" localSheetId="0" hidden="1">'Лист1 (3)'!$B:$B</definedName>
    <definedName name="Z_0832EFAD_2AF0_4FF0_A1A3_146B9A7FD1D1_.wvu.FilterData" localSheetId="0" hidden="1">'Лист1 (3)'!$A$5:$CB$9</definedName>
    <definedName name="Z_0926CAE0_3982_4125_AF76_EA9BC53F9257_.wvu.FilterData" localSheetId="0" hidden="1">'Лист1 (3)'!$A$6:$CB$9</definedName>
    <definedName name="Z_0CC8AB23_3582_48BF_90C3_4D429C219B59_.wvu.FilterData" localSheetId="0" hidden="1">'Лист1 (3)'!$A$5:$CB$9</definedName>
    <definedName name="Z_10D5465B_E179_4C52_951C_73F7EBE148A8_.wvu.FilterData" localSheetId="0" hidden="1">'Лист1 (3)'!$A$6:$CB$8</definedName>
    <definedName name="Z_12C91606_FAA0_4891_8E09_75C27630F294_.wvu.FilterData" localSheetId="0" hidden="1">'Лист1 (3)'!$A$5:$CB$9</definedName>
    <definedName name="Z_12C91606_FAA0_4891_8E09_75C27630F294_.wvu.PrintArea" localSheetId="0" hidden="1">'Лист1 (3)'!$A$1:$CA$7</definedName>
    <definedName name="Z_12C91606_FAA0_4891_8E09_75C27630F294_.wvu.PrintTitles" localSheetId="0" hidden="1">'Лист1 (3)'!$B:$B</definedName>
    <definedName name="Z_1304FB16_F9E4_4694_9B23_CDB4EFA98C8C_.wvu.FilterData" localSheetId="0" hidden="1">'Лист1 (3)'!$A$5:$CB$9</definedName>
    <definedName name="Z_13536C5C_904E_493F_91E1_2FD9885461AA_.wvu.FilterData" localSheetId="0" hidden="1">'Лист1 (3)'!$A$6:$CB$8</definedName>
    <definedName name="Z_16437DF5_0C9B_4BF5_867F_33C9855A331E_.wvu.FilterData" localSheetId="0" hidden="1">'Лист1 (3)'!$A$6:$CB$9</definedName>
    <definedName name="Z_1A03EC7B_F464_4B60_A124_BCF32300DCBD_.wvu.FilterData" localSheetId="0" hidden="1">'Лист1 (3)'!$A$5:$CB$9</definedName>
    <definedName name="Z_1C8473CD_6BC8_4B57_BA37_1B033FAF2501_.wvu.FilterData" localSheetId="0" hidden="1">'Лист1 (3)'!$A$5:$CB$9</definedName>
    <definedName name="Z_1FD572D3_6296_4C38_8987_3C7B090B2CD2_.wvu.Cols" localSheetId="0" hidden="1">'Лист1 (3)'!$CB:$CU</definedName>
    <definedName name="Z_1FD572D3_6296_4C38_8987_3C7B090B2CD2_.wvu.FilterData" localSheetId="0" hidden="1">'Лист1 (3)'!$A$5:$CB$9</definedName>
    <definedName name="Z_1FD572D3_6296_4C38_8987_3C7B090B2CD2_.wvu.PrintArea" localSheetId="0" hidden="1">'Лист1 (3)'!$A$1:$CA$8</definedName>
    <definedName name="Z_1FD572D3_6296_4C38_8987_3C7B090B2CD2_.wvu.PrintTitles" localSheetId="0" hidden="1">'Лист1 (3)'!$B:$B</definedName>
    <definedName name="Z_200BEEE2_8AE8_4F19_93EA_F1C1E839C378_.wvu.FilterData" localSheetId="0" hidden="1">'Лист1 (3)'!$A$5:$CB$9</definedName>
    <definedName name="Z_241CFC28_F404_43F0_90A6_5FA84655752D_.wvu.FilterData" localSheetId="0" hidden="1">'Лист1 (3)'!$A$5:$CB$9</definedName>
    <definedName name="Z_2BB47EC1_E8FA_4246_A66D_B1906A677951_.wvu.FilterData" localSheetId="0" hidden="1">'Лист1 (3)'!$A$5:$CB$9</definedName>
    <definedName name="Z_2C591ED4_75C4_4B9D_A131_1EF288C1B57E_.wvu.FilterData" localSheetId="0" hidden="1">'Лист1 (3)'!$A$6:$CB$8</definedName>
    <definedName name="Z_2CDE91F2_1267_484D_AB3B_E5C79915E949_.wvu.FilterData" localSheetId="0" hidden="1">'Лист1 (3)'!$A$6:$CB$8</definedName>
    <definedName name="Z_2D9F6E3E_ABB7_4C7A_AF30_B1AA9BACF267_.wvu.FilterData" localSheetId="0" hidden="1">'Лист1 (3)'!$A$5:$CB$9</definedName>
    <definedName name="Z_2D9F6E3E_ABB7_4C7A_AF30_B1AA9BACF267_.wvu.PrintArea" localSheetId="0" hidden="1">'Лист1 (3)'!$A$1:$CA$12</definedName>
    <definedName name="Z_2D9F6E3E_ABB7_4C7A_AF30_B1AA9BACF267_.wvu.PrintTitles" localSheetId="0" hidden="1">'Лист1 (3)'!$B:$B</definedName>
    <definedName name="Z_317C9D4A_59A6_4C0C_909F_13A1B01B4E20_.wvu.FilterData" localSheetId="0" hidden="1">'Лист1 (3)'!$A$5:$CB$9</definedName>
    <definedName name="Z_3210EDB2_76F5_44CD_BBD7_89808E34117C_.wvu.FilterData" localSheetId="0" hidden="1">'Лист1 (3)'!$A$6:$CB$8</definedName>
    <definedName name="Z_37E45167_F508_45F5_85F8_C2D356D4E7DE_.wvu.FilterData" localSheetId="0" hidden="1">'Лист1 (3)'!$A$6:$CB$8</definedName>
    <definedName name="Z_38DCA95D_0BA9_4DF5_8EBF_BB58CD3C5BF8_.wvu.FilterData" localSheetId="0" hidden="1">'Лист1 (3)'!$A$5:$CB$9</definedName>
    <definedName name="Z_38F345AB_69BC_49CF_9980_DA9251D318CB_.wvu.FilterData" localSheetId="0" hidden="1">'Лист1 (3)'!$A$5:$CB$9</definedName>
    <definedName name="Z_3E7C0C72_FE53_441B_9B67_BA3857D6F869_.wvu.FilterData" localSheetId="0" hidden="1">'Лист1 (3)'!$A$5:$CB$9</definedName>
    <definedName name="Z_3E7C0C72_FE53_441B_9B67_BA3857D6F869_.wvu.PrintArea" localSheetId="0" hidden="1">'Лист1 (3)'!$A$1:$CA$17</definedName>
    <definedName name="Z_3E7C0C72_FE53_441B_9B67_BA3857D6F869_.wvu.PrintTitles" localSheetId="0" hidden="1">'Лист1 (3)'!$B:$B</definedName>
    <definedName name="Z_3FA1648C_5BF8_4E7A_8368_91B78276C57E_.wvu.FilterData" localSheetId="0" hidden="1">'Лист1 (3)'!$A$6:$CB$8</definedName>
    <definedName name="Z_40819BFE_EED2_45DB_BFA6_C520A747E3F0_.wvu.FilterData" localSheetId="0" hidden="1">'Лист1 (3)'!$A$5:$CB$9</definedName>
    <definedName name="Z_40C74731_B677_482F_B513_245679FE105F_.wvu.Cols" localSheetId="0" hidden="1">'Лист1 (3)'!$C:$BX</definedName>
    <definedName name="Z_40C74731_B677_482F_B513_245679FE105F_.wvu.FilterData" localSheetId="0" hidden="1">'Лист1 (3)'!#REF!</definedName>
    <definedName name="Z_40C74731_B677_482F_B513_245679FE105F_.wvu.PrintArea" localSheetId="0" hidden="1">'Лист1 (3)'!$A$1:$CA$17</definedName>
    <definedName name="Z_40C74731_B677_482F_B513_245679FE105F_.wvu.PrintTitles" localSheetId="0" hidden="1">'Лист1 (3)'!$B:$B</definedName>
    <definedName name="Z_40C74731_B677_482F_B513_245679FE105F_.wvu.Rows" localSheetId="0" hidden="1">'Лист1 (3)'!$7:$8</definedName>
    <definedName name="Z_4131B331_847E_4C5C_B891_4B0265045CC1_.wvu.FilterData" localSheetId="0" hidden="1">'Лист1 (3)'!$A$5:$CB$9</definedName>
    <definedName name="Z_414FD4FC_9021_42A7_B3DB_B05081819618_.wvu.FilterData" localSheetId="0" hidden="1">'Лист1 (3)'!$A$5:$CB$9</definedName>
    <definedName name="Z_45785E62_191C_42BF_A140_6B582B4AC4C6_.wvu.FilterData" localSheetId="0" hidden="1">'Лист1 (3)'!$A$7:$CB$9</definedName>
    <definedName name="Z_47DEEB54_172A_4DF8_93F7_21C04F2034EF_.wvu.FilterData" localSheetId="0" hidden="1">'Лист1 (3)'!$A$5:$CB$9</definedName>
    <definedName name="Z_47DEEB54_172A_4DF8_93F7_21C04F2034EF_.wvu.PrintArea" localSheetId="0" hidden="1">'Лист1 (3)'!$A$1:$CA$17</definedName>
    <definedName name="Z_47DEEB54_172A_4DF8_93F7_21C04F2034EF_.wvu.PrintTitles" localSheetId="0" hidden="1">'Лист1 (3)'!$B:$B</definedName>
    <definedName name="Z_4C833C96_E95E_4881_B54F_23BDF9D00FCB_.wvu.Cols" localSheetId="0" hidden="1">'Лист1 (3)'!#REF!</definedName>
    <definedName name="Z_4C833C96_E95E_4881_B54F_23BDF9D00FCB_.wvu.FilterData" localSheetId="0" hidden="1">'Лист1 (3)'!$A$6:$CB$9</definedName>
    <definedName name="Z_4C833C96_E95E_4881_B54F_23BDF9D00FCB_.wvu.PrintArea" localSheetId="0" hidden="1">'Лист1 (3)'!$A$1:$CA$17</definedName>
    <definedName name="Z_4C833C96_E95E_4881_B54F_23BDF9D00FCB_.wvu.PrintTitles" localSheetId="0" hidden="1">'Лист1 (3)'!$B:$B</definedName>
    <definedName name="Z_52EA6283_A88A_4633_8F3B_A403732C3F62_.wvu.FilterData" localSheetId="0" hidden="1">'Лист1 (3)'!$A$6:$CB$8</definedName>
    <definedName name="Z_5374AA04_643E_4EF8_B278_27646593551B_.wvu.FilterData" localSheetId="0" hidden="1">'Лист1 (3)'!$A$5:$CB$9</definedName>
    <definedName name="Z_54C27317_8E73_4361_8BE0_598B6D7DA9CD_.wvu.FilterData" localSheetId="0" hidden="1">'Лист1 (3)'!$A$5:$CB$9</definedName>
    <definedName name="Z_55CB4B32_6234_4824_B9EF_7C4619B3DDE9_.wvu.FilterData" localSheetId="0" hidden="1">'Лист1 (3)'!$A$5:$CB$9</definedName>
    <definedName name="Z_56134C16_B148_4CC2_ABD1_CDDFA55BF523_.wvu.FilterData" localSheetId="0" hidden="1">'Лист1 (3)'!$A$5:$CB$9</definedName>
    <definedName name="Z_5647BB74_1626_4C4E_B38E_1CF2EFF58F98_.wvu.FilterData" localSheetId="0" hidden="1">'Лист1 (3)'!$A$5:$CB$9</definedName>
    <definedName name="Z_577F3431_92F3_4D8D_B081_DD9F1B477FF9_.wvu.FilterData" localSheetId="0" hidden="1">'Лист1 (3)'!$A$6:$CB$8</definedName>
    <definedName name="Z_596AEA44_88C8_4A69_8709_8C21339DE115_.wvu.FilterData" localSheetId="0" hidden="1">'Лист1 (3)'!$A$3:$CA$8</definedName>
    <definedName name="Z_596AEA44_88C8_4A69_8709_8C21339DE115_.wvu.PrintArea" localSheetId="0" hidden="1">'Лист1 (3)'!$A$1:$CA$8</definedName>
    <definedName name="Z_596AEA44_88C8_4A69_8709_8C21339DE115_.wvu.PrintTitles" localSheetId="0" hidden="1">'Лист1 (3)'!$B:$B</definedName>
    <definedName name="Z_5A56E8B0_18DB_460D_9C00_77D4517A5805_.wvu.FilterData" localSheetId="0" hidden="1">'Лист1 (3)'!$A$5:$CB$9</definedName>
    <definedName name="Z_5A87E1E6_DE57_4F9A_B48E_A27EDB8D17F8_.wvu.FilterData" localSheetId="0" hidden="1">'Лист1 (3)'!$A$6:$CB$8</definedName>
    <definedName name="Z_60C3A473_27E8_4D60_AE76_8E0FDBC7D718_.wvu.FilterData" localSheetId="0" hidden="1">'Лист1 (3)'!$A$6:$CB$9</definedName>
    <definedName name="Z_628191A2_C8A1_4B70_9823_2CB34E757F34_.wvu.FilterData" localSheetId="0" hidden="1">'Лист1 (3)'!$A$5:$CB$9</definedName>
    <definedName name="Z_633B8A7B_8C7C_494E_B514_17F2137B7999_.wvu.FilterData" localSheetId="0" hidden="1">'Лист1 (3)'!$A$3:$CA$8</definedName>
    <definedName name="Z_633B8A7B_8C7C_494E_B514_17F2137B7999_.wvu.PrintArea" localSheetId="0" hidden="1">'Лист1 (3)'!$A$1:$CA$17</definedName>
    <definedName name="Z_633B8A7B_8C7C_494E_B514_17F2137B7999_.wvu.PrintTitles" localSheetId="0" hidden="1">'Лист1 (3)'!$B:$B</definedName>
    <definedName name="Z_633B8A7B_8C7C_494E_B514_17F2137B7999_.wvu.Rows" localSheetId="0" hidden="1">'Лист1 (3)'!$5:$5</definedName>
    <definedName name="Z_63BAD220_39E4_4E4C_BDF1_044E30C0D6DB_.wvu.FilterData" localSheetId="0" hidden="1">'Лист1 (3)'!$A$5:$CB$9</definedName>
    <definedName name="Z_6660447B_55E4_424F_8181_729A63D33794_.wvu.FilterData" localSheetId="0" hidden="1">'Лист1 (3)'!$A$6:$CB$9</definedName>
    <definedName name="Z_684511FD_CC34_4120_8C5F_BFAA2BEFCE50_.wvu.FilterData" localSheetId="0" hidden="1">'Лист1 (3)'!$A$5:$CB$9</definedName>
    <definedName name="Z_6B756EC9_1AD6_4FB4_86D2_C319C09A9ACA_.wvu.FilterData" localSheetId="0" hidden="1">'Лист1 (3)'!$A$5:$CB$9</definedName>
    <definedName name="Z_6E6FC268_0415_4F52_BBC6_8B1FB5CC35AB_.wvu.FilterData" localSheetId="0" hidden="1">'Лист1 (3)'!$A$5:$CB$9</definedName>
    <definedName name="Z_6F96AFA9_1A51_46DC_9708_CE1AD34D8A51_.wvu.FilterData" localSheetId="0" hidden="1">'Лист1 (3)'!$A$6:$CB$8</definedName>
    <definedName name="Z_701ED7BC_8B3A_425E_B80B_433C27C5B2F3_.wvu.FilterData" localSheetId="0" hidden="1">'Лист1 (3)'!$A$5:$CB$9</definedName>
    <definedName name="Z_70535B20_F186_4732_8C60_C638768A77B6_.wvu.FilterData" localSheetId="0" hidden="1">'Лист1 (3)'!$A$6:$CB$9</definedName>
    <definedName name="Z_7076C191_82F7_40C4_A2FB_4B6BEE42CD04_.wvu.FilterData" localSheetId="0" hidden="1">'Лист1 (3)'!$A$6:$CB$8</definedName>
    <definedName name="Z_783240B3_E1ED_4D89_9FD6_1F6DCEAE1332_.wvu.FilterData" localSheetId="0" hidden="1">'Лист1 (3)'!$A$5:$CB$9</definedName>
    <definedName name="Z_783240B3_E1ED_4D89_9FD6_1F6DCEAE1332_.wvu.PrintArea" localSheetId="0" hidden="1">'Лист1 (3)'!$A$1:$CA$8</definedName>
    <definedName name="Z_783240B3_E1ED_4D89_9FD6_1F6DCEAE1332_.wvu.PrintTitles" localSheetId="0" hidden="1">'Лист1 (3)'!$B:$B</definedName>
    <definedName name="Z_7916F8DC_A84A_4042_A0DF_207253B5575A_.wvu.FilterData" localSheetId="0" hidden="1">'Лист1 (3)'!$A$5:$CB$9</definedName>
    <definedName name="Z_7A6C4B79_A018_4D80_9DE9_429E7372C648_.wvu.FilterData" localSheetId="0" hidden="1">'Лист1 (3)'!$A$5:$CB$9</definedName>
    <definedName name="Z_7BD9557A_5EDD_4876_A9CD_EE0DC58E6DEE_.wvu.FilterData" localSheetId="0" hidden="1">'Лист1 (3)'!$A$6:$CB$9</definedName>
    <definedName name="Z_7BD9557A_5EDD_4876_A9CD_EE0DC58E6DEE_.wvu.PrintArea" localSheetId="0" hidden="1">'Лист1 (3)'!$A$1:$CA$7</definedName>
    <definedName name="Z_7BD9557A_5EDD_4876_A9CD_EE0DC58E6DEE_.wvu.PrintTitles" localSheetId="0" hidden="1">'Лист1 (3)'!$B:$B</definedName>
    <definedName name="Z_7C570C74_344C_4AB5_BC75_E47767176B84_.wvu.FilterData" localSheetId="0" hidden="1">'Лист1 (3)'!$A$6:$CB$8</definedName>
    <definedName name="Z_7EABAF62_2BA3_40C8_A482_F427DE8211F4_.wvu.FilterData" localSheetId="0" hidden="1">'Лист1 (3)'!$A$5:$CB$9</definedName>
    <definedName name="Z_808BE0D1_89C7_4075_8004_0E3F93A794E2_.wvu.FilterData" localSheetId="0" hidden="1">'Лист1 (3)'!$A$5:$CB$9</definedName>
    <definedName name="Z_824203DA_0A93_4B9A_A995_E01ABB86445C_.wvu.FilterData" localSheetId="0" hidden="1">'Лист1 (3)'!$A$6:$CB$8</definedName>
    <definedName name="Z_82F5AF16_F490_45DC_98C4_CD7FCCA38068_.wvu.FilterData" localSheetId="0" hidden="1">'Лист1 (3)'!$A$5:$CB$9</definedName>
    <definedName name="Z_847CD211_4DE4_4173_99D1_7DBA0A99B42D_.wvu.FilterData" localSheetId="0" hidden="1">'Лист1 (3)'!$A$5:$CB$9</definedName>
    <definedName name="Z_8D196EF0_5227_449A_A41A_158A9CBEF6EE_.wvu.FilterData" localSheetId="0" hidden="1">'Лист1 (3)'!$A$5:$CB$9</definedName>
    <definedName name="Z_90074D75_B100_403C_B22E_73A88D2CA3C1_.wvu.FilterData" localSheetId="0" hidden="1">'Лист1 (3)'!$A$6:$CB$9</definedName>
    <definedName name="Z_917CB36F_D986_4807_9A7F_B9CFA4CF26B7_.wvu.FilterData" localSheetId="0" hidden="1">'Лист1 (3)'!$A$6:$CB$9</definedName>
    <definedName name="Z_925349AC_4FA9_4D59_B9CE_A6A8494258F5_.wvu.FilterData" localSheetId="0" hidden="1">'Лист1 (3)'!$A$5:$CB$9</definedName>
    <definedName name="Z_93FA8ADF_E879_4A37_A032_E3ED8B458380_.wvu.FilterData" localSheetId="0" hidden="1">'Лист1 (3)'!$A$5:$CB$9</definedName>
    <definedName name="Z_9877DF54_4395_428D_A4E8_F0C173BAFA1A_.wvu.FilterData" localSheetId="0" hidden="1">'Лист1 (3)'!$A$5:$CB$9</definedName>
    <definedName name="Z_99A94936_E1B1_4D21_8D3F_9CF9F930BFCA_.wvu.FilterData" localSheetId="0" hidden="1">'Лист1 (3)'!$A$6:$CB$9</definedName>
    <definedName name="Z_A1AB601D_EB80_489C_9F4D_7441862F4DAF_.wvu.FilterData" localSheetId="0" hidden="1">'Лист1 (3)'!$A$6:$CB$9</definedName>
    <definedName name="Z_A2333E0E_0649_48F5_A19F_887D34A9F466_.wvu.FilterData" localSheetId="0" hidden="1">'Лист1 (3)'!$A$5:$CB$9</definedName>
    <definedName name="Z_A3E75160_80F3_4269_A6A7_D9B7F77E733C_.wvu.FilterData" localSheetId="0" hidden="1">'Лист1 (3)'!$A$5:$CB$9</definedName>
    <definedName name="Z_A4AF85A6_94EA_4874_B875_87D9A12C9D3E_.wvu.FilterData" localSheetId="0" hidden="1">'Лист1 (3)'!$A$5:$CB$9</definedName>
    <definedName name="Z_A62C1E56_935A_4FBC_BE83_5A3D590AD556_.wvu.FilterData" localSheetId="0" hidden="1">'Лист1 (3)'!$A$6:$CB$9</definedName>
    <definedName name="Z_A67F1FB2_03F8_4844_AE78_6DCE16B4DF9F_.wvu.FilterData" localSheetId="0" hidden="1">'Лист1 (3)'!$A$6:$CB$9</definedName>
    <definedName name="Z_A96F4227_5E73_4161_8BBF_A2ABCCE3F4F1_.wvu.FilterData" localSheetId="0" hidden="1">'Лист1 (3)'!$A$6:$CB$8</definedName>
    <definedName name="Z_AA80FCE3_B954_4888_B20C_543BBB69C078_.wvu.FilterData" localSheetId="0" hidden="1">'Лист1 (3)'!$A$5:$CB$9</definedName>
    <definedName name="Z_AD584A61_2295_420F_8362_C9E76794D4EC_.wvu.FilterData" localSheetId="0" hidden="1">'Лист1 (3)'!$A$5:$CB$9</definedName>
    <definedName name="Z_ADCC2A3E_1907_4963_8916_1FED1A1385B7_.wvu.FilterData" localSheetId="0" hidden="1">'Лист1 (3)'!$A$5:$CB$9</definedName>
    <definedName name="Z_ADCC2A3E_1907_4963_8916_1FED1A1385B7_.wvu.PrintArea" localSheetId="0" hidden="1">'Лист1 (3)'!$A$1:$CA$17</definedName>
    <definedName name="Z_ADCC2A3E_1907_4963_8916_1FED1A1385B7_.wvu.PrintTitles" localSheetId="0" hidden="1">'Лист1 (3)'!$B:$B</definedName>
    <definedName name="Z_B653F0FE_A0C4_4BA2_AC0D_D8B3A589B82A_.wvu.FilterData" localSheetId="0" hidden="1">'Лист1 (3)'!$A$5:$CB$9</definedName>
    <definedName name="Z_B940A08D_174B_454E_A4C3_1414233186B4_.wvu.FilterData" localSheetId="0" hidden="1">'Лист1 (3)'!$A$7:$CB$9</definedName>
    <definedName name="Z_BD952C48_ADD1_432A_A59D_27487BF62CF2_.wvu.FilterData" localSheetId="0" hidden="1">'Лист1 (3)'!$A$5:$CB$9</definedName>
    <definedName name="Z_BF7DC9B5_7C6E_4FCE_B745_A8CB8FDBD754_.wvu.FilterData" localSheetId="0" hidden="1">'Лист1 (3)'!$A$6:$CB$8</definedName>
    <definedName name="Z_BFDC59ED_7572_4D37_83A2_B2B3A12C6894_.wvu.FilterData" localSheetId="0" hidden="1">'Лист1 (3)'!$A$6:$CB$8</definedName>
    <definedName name="Z_BFDC59ED_7572_4D37_83A2_B2B3A12C6894_.wvu.PrintArea" localSheetId="0" hidden="1">'Лист1 (3)'!$A$1:$CA$17</definedName>
    <definedName name="Z_BFDC59ED_7572_4D37_83A2_B2B3A12C6894_.wvu.PrintTitles" localSheetId="0" hidden="1">'Лист1 (3)'!$B:$B</definedName>
    <definedName name="Z_C566D68A_0451_4694_8A70_76144AAEF7E0_.wvu.FilterData" localSheetId="0" hidden="1">'Лист1 (3)'!$A$6:$CB$9</definedName>
    <definedName name="Z_C751A676_FBA6_4BA8_AD50_7D356D9E8136_.wvu.FilterData" localSheetId="0" hidden="1">'Лист1 (3)'!$A$5:$CB$9</definedName>
    <definedName name="Z_CA0036FA_CFEF_4BF3_A657_C8920E5F16A5_.wvu.FilterData" localSheetId="0" hidden="1">'Лист1 (3)'!$A$5:$CB$9</definedName>
    <definedName name="Z_CD006B4A_36AA_4238_B531_C7453C0A5CC6_.wvu.FilterData" localSheetId="0" hidden="1">'Лист1 (3)'!$A$5:$CB$9</definedName>
    <definedName name="Z_D09E23BF_03A7_42E3_8A99_5329203147CE_.wvu.FilterData" localSheetId="0" hidden="1">'Лист1 (3)'!$A$6:$CB$8</definedName>
    <definedName name="Z_D5ED0102_728C_4270_93BA_8B63661FF787_.wvu.FilterData" localSheetId="0" hidden="1">'Лист1 (3)'!$A$6:$CB$9</definedName>
    <definedName name="Z_D64C1BD9_8E22_41C5_9CBC_E899AC1CAC4F_.wvu.FilterData" localSheetId="0" hidden="1">'Лист1 (3)'!$A$5:$CB$9</definedName>
    <definedName name="Z_D64D756A_A301_42DD_BF77_EA0D4FED4462_.wvu.FilterData" localSheetId="0" hidden="1">'Лист1 (3)'!$A$6:$CB$8</definedName>
    <definedName name="Z_D7D3850A_8F97_4208_BF5A_A5EEA4E2EE71_.wvu.FilterData" localSheetId="0" hidden="1">'Лист1 (3)'!$A$6:$CB$8</definedName>
    <definedName name="Z_DA781489_A8D7_43BA_ACA6_62897A0BF498_.wvu.FilterData" localSheetId="0" hidden="1">'Лист1 (3)'!$A$5:$CB$9</definedName>
    <definedName name="Z_DA781489_A8D7_43BA_ACA6_62897A0BF498_.wvu.PrintArea" localSheetId="0" hidden="1">'Лист1 (3)'!$A$1:$CA$9</definedName>
    <definedName name="Z_DA781489_A8D7_43BA_ACA6_62897A0BF498_.wvu.PrintTitles" localSheetId="0" hidden="1">'Лист1 (3)'!$B:$B</definedName>
    <definedName name="Z_E329EAF6_B627_4346_8626_19B99ABD7CF4_.wvu.FilterData" localSheetId="0" hidden="1">'Лист1 (3)'!$A$6:$CB$9</definedName>
    <definedName name="Z_E368A609_39D7_48B4_A425_A980D1647870_.wvu.FilterData" localSheetId="0" hidden="1">'Лист1 (3)'!$A$5:$CB$9</definedName>
    <definedName name="Z_E654E74F_80AB_4F93_BC3E_F2F054F37B91_.wvu.FilterData" localSheetId="0" hidden="1">'Лист1 (3)'!$A$5:$CB$9</definedName>
    <definedName name="Z_E664023C_5056_4586_90A9_A400A50CA5D4_.wvu.FilterData" localSheetId="0" hidden="1">'Лист1 (3)'!$A$5:$CB$9</definedName>
    <definedName name="Z_E664023C_5056_4586_90A9_A400A50CA5D4_.wvu.PrintArea" localSheetId="0" hidden="1">'Лист1 (3)'!$A$1:$CA$12</definedName>
    <definedName name="Z_E664023C_5056_4586_90A9_A400A50CA5D4_.wvu.PrintTitles" localSheetId="0" hidden="1">'Лист1 (3)'!$B:$B</definedName>
    <definedName name="Z_E8379A46_1699_40F6_A72D_1B1C95E32D39_.wvu.FilterData" localSheetId="0" hidden="1">'Лист1 (3)'!$A$5:$CB$9</definedName>
    <definedName name="Z_EA4AED53_0A7A_4510_AFF2_52E7C2CC26E2_.wvu.FilterData" localSheetId="0" hidden="1">'Лист1 (3)'!$A$5:$CB$9</definedName>
    <definedName name="Z_ED7B6148_3F03_428F_9AEC_53F9B2AAFBE6_.wvu.FilterData" localSheetId="0" hidden="1">'Лист1 (3)'!$A$6:$CB$8</definedName>
    <definedName name="Z_EE56FDBB_A29E_48F0_95C1_2BE3B3251EBB_.wvu.FilterData" localSheetId="0" hidden="1">'Лист1 (3)'!$A$5:$CB$9</definedName>
    <definedName name="Z_EFB544EE_4489_4809_B1F3_347A19F36035_.wvu.FilterData" localSheetId="0" hidden="1">'Лист1 (3)'!$A$7:$CB$9</definedName>
    <definedName name="Z_F3B0FDD3_0128_406A_B0DD_F21EFDD31555_.wvu.FilterData" localSheetId="0" hidden="1">'Лист1 (3)'!$A$5:$CB$9</definedName>
    <definedName name="Z_F6A1D9A7_4384_42EF_8173_3249A214EF43_.wvu.FilterData" localSheetId="0" hidden="1">'Лист1 (3)'!#REF!</definedName>
    <definedName name="Z_F83766FF_2033_4D50_8D2A_80AE728AC5F6_.wvu.FilterData" localSheetId="0" hidden="1">'Лист1 (3)'!$A$5:$CB$9</definedName>
    <definedName name="Z_F9C1277B_359D_489B_9B13_F80346AC2C44_.wvu.FilterData" localSheetId="0" hidden="1">'Лист1 (3)'!$A$5:$CB$9</definedName>
    <definedName name="Z_FB5469DE_7449_4276_835B_F3ED91A9C813_.wvu.FilterData" localSheetId="0" hidden="1">'Лист1 (3)'!$A$5:$CB$9</definedName>
    <definedName name="Z_FBCD672D_DB65_4292_85A0_F5DFE289CDD2_.wvu.FilterData" localSheetId="0" hidden="1">'Лист1 (3)'!$A$5:$CB$9</definedName>
    <definedName name="Z_FBCD672D_DB65_4292_85A0_F5DFE289CDD2_.wvu.PrintArea" localSheetId="0" hidden="1">'Лист1 (3)'!$A$1:$CA$12</definedName>
    <definedName name="Z_FBCD672D_DB65_4292_85A0_F5DFE289CDD2_.wvu.PrintTitles" localSheetId="0" hidden="1">'Лист1 (3)'!$B:$B</definedName>
    <definedName name="Z_FC381F78_362E_4036_AFC3_043D9A0B2807_.wvu.FilterData" localSheetId="0" hidden="1">'Лист1 (3)'!$A$6:$CB$8</definedName>
    <definedName name="_xlnm.Print_Titles" localSheetId="0">'Лист1 (3)'!$B:$B</definedName>
    <definedName name="_xlnm.Print_Area" localSheetId="0">'Лист1 (3)'!$A$1:$CA$17</definedName>
  </definedNames>
  <calcPr calcId="125725"/>
  <customWorkbookViews>
    <customWorkbookView name="449 - Личное представление" guid="{3E7C0C72-FE53-441B-9B67-BA3857D6F869}" mergeInterval="0" personalView="1" maximized="1" xWindow="1" yWindow="1" windowWidth="1538" windowHeight="709" activeSheetId="1"/>
    <customWorkbookView name="User - Личное представление" guid="{47DEEB54-172A-4DF8-93F7-21C04F2034EF}" mergeInterval="0" personalView="1" windowWidth="960" windowHeight="1040" activeSheetId="1"/>
    <customWorkbookView name="Цыганков Роман - Личное представление" guid="{12C91606-FAA0-4891-8E09-75C27630F294}" mergeInterval="0" personalView="1" maximized="1" xWindow="-8" yWindow="-8" windowWidth="1936" windowHeight="1056" activeSheetId="1"/>
    <customWorkbookView name="Осокина Ольга Николаевна - Личное представление" guid="{DA781489-A8D7-43BA-ACA6-62897A0BF498}" mergeInterval="0" personalView="1" maximized="1" xWindow="-8" yWindow="-8" windowWidth="1936" windowHeight="1056" activeSheetId="1"/>
    <customWorkbookView name="Бабиков Тимофей Сергеевич - Личное представление" guid="{4C833C96-E95E-4881-B54F-23BDF9D00FCB}" mergeInterval="0" personalView="1" maximized="1" xWindow="-8" yWindow="-8" windowWidth="1616" windowHeight="876" activeSheetId="1"/>
    <customWorkbookView name="Лучихин Сергей Константинович - Личное представление" guid="{BFDC59ED-7572-4D37-83A2-B2B3A12C6894}" mergeInterval="0" personalView="1" maximized="1" xWindow="-4" yWindow="-4" windowWidth="1288" windowHeight="988" activeSheetId="1"/>
    <customWorkbookView name="Кириллова Ольга Валерьевна - Личное представление" guid="{40C74731-B677-482F-B513-245679FE105F}" mergeInterval="0" personalView="1" maximized="1" xWindow="-8" yWindow="-8" windowWidth="1936" windowHeight="1056" activeSheetId="1"/>
    <customWorkbookView name="5 - Личное представление" guid="{01E24595-98BA-4C2F-83E2-E181973EA456}" mergeInterval="0" personalView="1" maximized="1" xWindow="-8" yWindow="-8" windowWidth="1936" windowHeight="1066" activeSheetId="1"/>
    <customWorkbookView name="Рабинович Наталья Викторовна - Личное представление" guid="{596AEA44-88C8-4A69-8709-8C21339DE115}" mergeInterval="0" personalView="1" maximized="1" xWindow="-8" yWindow="-8" windowWidth="1936" windowHeight="1056" activeSheetId="1"/>
    <customWorkbookView name="Файзрахманова Рената Фаритовна - Личное представление" guid="{633B8A7B-8C7C-494E-B514-17F2137B7999}" mergeInterval="0" personalView="1" maximized="1" windowWidth="1436" windowHeight="685" activeSheetId="1"/>
    <customWorkbookView name="ECONOM_03 - Личное представление" guid="{7BD9557A-5EDD-4876-A9CD-EE0DC58E6DEE}" mergeInterval="0" personalView="1" maximized="1" windowWidth="1596" windowHeight="609" activeSheetId="1"/>
    <customWorkbookView name="Пак Наталья Валерьевна - Личное представление" guid="{783240B3-E1ED-4D89-9FD6-1F6DCEAE1332}" mergeInterval="0" personalView="1" maximized="1" xWindow="-8" yWindow="-8" windowWidth="1936" windowHeight="1056" activeSheetId="1"/>
    <customWorkbookView name="Монастырева Ирина Олеговна - Личное представление" guid="{FBCD672D-DB65-4292-85A0-F5DFE289CDD2}" mergeInterval="0" personalView="1" maximized="1" xWindow="-8" yWindow="-8" windowWidth="1616" windowHeight="876" activeSheetId="1"/>
    <customWorkbookView name="Вырыпаева Яна - Личное представление" guid="{E664023C-5056-4586-90A9-A400A50CA5D4}" mergeInterval="0" personalView="1" maximized="1" xWindow="-8" yWindow="-8" windowWidth="1936" windowHeight="1056" activeSheetId="1"/>
    <customWorkbookView name="Вырыпаева Яна Павловнa - Личное представление" guid="{2D9F6E3E-ABB7-4C7A-AF30-B1AA9BACF267}" mergeInterval="0" personalView="1" maximized="1" windowWidth="1916" windowHeight="855" activeSheetId="1"/>
    <customWorkbookView name="Фатеева Светлана Евгеньевна - Личное представление" guid="{1FD572D3-6296-4C38-8987-3C7B090B2CD2}" mergeInterval="0" personalView="1" maximized="1" xWindow="-8" yWindow="-8" windowWidth="1936" windowHeight="1056" activeSheetId="1"/>
    <customWorkbookView name="детский сад - Личное представление" guid="{ADCC2A3E-1907-4963-8916-1FED1A1385B7}" mergeInterval="0" personalView="1" maximized="1" xWindow="1" yWindow="1" windowWidth="1916" windowHeight="850" activeSheetId="1"/>
  </customWorkbookViews>
</workbook>
</file>

<file path=xl/calcChain.xml><?xml version="1.0" encoding="utf-8"?>
<calcChain xmlns="http://schemas.openxmlformats.org/spreadsheetml/2006/main">
  <c r="AI7" i="1"/>
  <c r="AL7"/>
  <c r="BS7" l="1"/>
  <c r="BT7"/>
  <c r="BU7"/>
  <c r="BV7"/>
  <c r="BW7"/>
  <c r="BX7"/>
  <c r="CG7" l="1"/>
  <c r="CE7"/>
  <c r="CC7"/>
  <c r="CC8" l="1"/>
  <c r="CG8"/>
  <c r="CE8"/>
  <c r="CB7"/>
  <c r="CD7" l="1"/>
  <c r="AM7"/>
  <c r="E7"/>
  <c r="BY7" l="1"/>
  <c r="CA7"/>
  <c r="BZ7"/>
  <c r="AW8" l="1"/>
  <c r="AX8"/>
  <c r="AY8"/>
  <c r="AQ8"/>
  <c r="AR8"/>
  <c r="AS8"/>
  <c r="I8"/>
  <c r="J8"/>
  <c r="K8"/>
  <c r="G8" l="1"/>
  <c r="H8"/>
  <c r="L8"/>
  <c r="M8"/>
  <c r="N8"/>
  <c r="AN8"/>
  <c r="AT8"/>
  <c r="AZ8"/>
  <c r="BC8"/>
  <c r="BF8"/>
  <c r="BL8"/>
  <c r="BI8"/>
  <c r="AO8"/>
  <c r="AU8"/>
  <c r="BA8"/>
  <c r="BD8"/>
  <c r="BG8"/>
  <c r="BM8"/>
  <c r="BJ8"/>
  <c r="AP8"/>
  <c r="AV8"/>
  <c r="BB8"/>
  <c r="BE8"/>
  <c r="BH8"/>
  <c r="BN8"/>
  <c r="BK8"/>
  <c r="F8"/>
  <c r="O8"/>
  <c r="R8"/>
  <c r="U8"/>
  <c r="X8"/>
  <c r="AD8"/>
  <c r="AA8"/>
  <c r="P8"/>
  <c r="S8"/>
  <c r="V8"/>
  <c r="Y8"/>
  <c r="AE8"/>
  <c r="AB8"/>
  <c r="Q8"/>
  <c r="T8"/>
  <c r="W8"/>
  <c r="Z8"/>
  <c r="AF8"/>
  <c r="AC8"/>
  <c r="BO8"/>
  <c r="BP8"/>
  <c r="BQ8"/>
  <c r="BR8"/>
  <c r="AG8"/>
  <c r="AH8"/>
  <c r="AI8"/>
  <c r="AJ8"/>
  <c r="AK8"/>
  <c r="AL8"/>
  <c r="D8"/>
  <c r="C8"/>
  <c r="BW8" l="1"/>
  <c r="CF8" s="1"/>
  <c r="BT8"/>
  <c r="AM8"/>
  <c r="BX8"/>
  <c r="CH8" s="1"/>
  <c r="BV8"/>
  <c r="CD8" s="1"/>
  <c r="BU8"/>
  <c r="E8"/>
  <c r="BS8"/>
  <c r="BY8" l="1"/>
  <c r="BZ8"/>
  <c r="CA8"/>
</calcChain>
</file>

<file path=xl/sharedStrings.xml><?xml version="1.0" encoding="utf-8"?>
<sst xmlns="http://schemas.openxmlformats.org/spreadsheetml/2006/main" count="118" uniqueCount="59">
  <si>
    <t>№</t>
  </si>
  <si>
    <t>Наименование учреждения</t>
  </si>
  <si>
    <t>Количество групп</t>
  </si>
  <si>
    <t>Количество детей</t>
  </si>
  <si>
    <t>всего ставок педагогов</t>
  </si>
  <si>
    <t>Всего человек</t>
  </si>
  <si>
    <t>нагрузка на внешних совместителей</t>
  </si>
  <si>
    <t>из них занятых основными педагогическими работниками</t>
  </si>
  <si>
    <t>из них занятых основными непедагогическими работниками</t>
  </si>
  <si>
    <t>из них занятых внешними совместителями</t>
  </si>
  <si>
    <t>Количество работников, имеющих нагрузку инструктора по ФК, чел.в том числе:</t>
  </si>
  <si>
    <t xml:space="preserve"> Количество работников, имеющих нагрузку логопеда, дефектолога,  чел. в том числе:</t>
  </si>
  <si>
    <t>Количество ставок работников, имеющих пед нагрузку</t>
  </si>
  <si>
    <t xml:space="preserve"> внешние совместители</t>
  </si>
  <si>
    <t>Количество работников, чел.</t>
  </si>
  <si>
    <t xml:space="preserve">нагрузка на основных пед. Работников </t>
  </si>
  <si>
    <t>Количество ставок непедагогических работников, не имеющие пед нагрузки</t>
  </si>
  <si>
    <t>участвующие в обр.процессе</t>
  </si>
  <si>
    <t>неучаствующие в обр.процессе</t>
  </si>
  <si>
    <t>Основные работники</t>
  </si>
  <si>
    <t>Внешние совместители</t>
  </si>
  <si>
    <t>Количество непедагогических работников, не имеющие пед нагрузки</t>
  </si>
  <si>
    <t xml:space="preserve">ИТОГО </t>
  </si>
  <si>
    <t>Внутреннее совмещение</t>
  </si>
  <si>
    <t xml:space="preserve"> Количество работников, имеющих  нагрузку педагогов дополнительного образования всего, чел. в том числе:</t>
  </si>
  <si>
    <t xml:space="preserve"> Количество работников, имеющих нагрузку воспитателя с нормой работы 36 часов на ставку, всего, чел.в том числе:</t>
  </si>
  <si>
    <t xml:space="preserve"> Количество работников, имеющих нагрузку воспитателя с нормой работы 25 часов на ставку, всего, чел.в том числе:</t>
  </si>
  <si>
    <t xml:space="preserve"> Количество работников, имеющих  нагрузку тьютора всего, чел. в том числе:</t>
  </si>
  <si>
    <t>Количество ставок воспитателей с нормой работы 36 часов на ставку, из них занятых</t>
  </si>
  <si>
    <t>основными педагогическими работниками</t>
  </si>
  <si>
    <t>основными непедагогическими работниками</t>
  </si>
  <si>
    <t>внешними совместителями</t>
  </si>
  <si>
    <t>Количество ставок воспитателей с нормой работы 25 часов на ставку, из них занятых</t>
  </si>
  <si>
    <t>Количество ставок музыкальных руководителей, из них занятых</t>
  </si>
  <si>
    <t>Количество ставок инструкторов по физической культуре, из них занятых</t>
  </si>
  <si>
    <t>Количество ставок учителей-логопедов, учителей-дефектологов, , из них занятых</t>
  </si>
  <si>
    <t>Количество ставок тьюторов, из них занятых</t>
  </si>
  <si>
    <t>Количество ставок педагогов дополнительного образования, из них занятых</t>
  </si>
  <si>
    <t>основных педагогических работников</t>
  </si>
  <si>
    <t>непедагогических работников</t>
  </si>
  <si>
    <t>внешних совместителей</t>
  </si>
  <si>
    <t>Количество ставок воспитателей с нормой работы 30 часов на ставку, из них занятых</t>
  </si>
  <si>
    <t xml:space="preserve"> Количество работников, имеющих нагрузку воспитателя с нормой работы 30 часов на ставку, всего, чел.в том числе:</t>
  </si>
  <si>
    <t>Количество работников, имеющих нагрузку музыкального работника, чел. в том числе:</t>
  </si>
  <si>
    <r>
      <t xml:space="preserve">основные </t>
    </r>
    <r>
      <rPr>
        <b/>
        <sz val="12"/>
        <rFont val="Times New Roman"/>
        <family val="1"/>
        <charset val="204"/>
      </rPr>
      <t xml:space="preserve">пед. </t>
    </r>
    <r>
      <rPr>
        <sz val="12"/>
        <rFont val="Times New Roman"/>
        <family val="1"/>
        <charset val="204"/>
      </rPr>
      <t>Работники</t>
    </r>
  </si>
  <si>
    <r>
      <t xml:space="preserve">основные </t>
    </r>
    <r>
      <rPr>
        <b/>
        <sz val="12"/>
        <rFont val="Times New Roman"/>
        <family val="1"/>
        <charset val="204"/>
      </rPr>
      <t xml:space="preserve">непед. </t>
    </r>
    <r>
      <rPr>
        <sz val="12"/>
        <rFont val="Times New Roman"/>
        <family val="1"/>
        <charset val="204"/>
      </rPr>
      <t>работники, участвующие в обр. процессе</t>
    </r>
  </si>
  <si>
    <t>Количество ставок педагогов-психологов, ст.воспитателя, из них занятых</t>
  </si>
  <si>
    <t>МАДОУ - детский сад № 449</t>
  </si>
  <si>
    <t>Ленинский район</t>
  </si>
  <si>
    <t>основные</t>
  </si>
  <si>
    <t>непед</t>
  </si>
  <si>
    <t>внешн</t>
  </si>
  <si>
    <t>Информация о нагрузке работников учреждений дошкольного образования  района на 26.08.2022 г.</t>
  </si>
  <si>
    <t xml:space="preserve"> Количество работников, имеющих  нагрузку педагога-психолога, ст.воспитателя всего, чел. в том числе:</t>
  </si>
  <si>
    <t>основные пед. Работники</t>
  </si>
  <si>
    <t>основные непед. работники, участвующие в обр. процессе</t>
  </si>
  <si>
    <t>основных пед. Работников</t>
  </si>
  <si>
    <t xml:space="preserve">основных непед. работников </t>
  </si>
  <si>
    <t xml:space="preserve">Средняя нагрузка </t>
  </si>
</sst>
</file>

<file path=xl/styles.xml><?xml version="1.0" encoding="utf-8"?>
<styleSheet xmlns="http://schemas.openxmlformats.org/spreadsheetml/2006/main">
  <numFmts count="3">
    <numFmt numFmtId="164" formatCode="_-* #,##0.00_р_._-;\-* #,##0.00_р_._-;_-* &quot;-&quot;??_р_._-;_-@_-"/>
    <numFmt numFmtId="165" formatCode="_-* #,##0_р_._-;\-* #,##0_р_._-;_-* &quot;-&quot;??_р_._-;_-@_-"/>
    <numFmt numFmtId="166" formatCode="_-* #,##0.00_р_._-;\-* #,##0.00_р_._-;_-* \-??_р_._-;_-@_-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6" fontId="3" fillId="0" borderId="0"/>
    <xf numFmtId="0" fontId="3" fillId="0" borderId="0"/>
    <xf numFmtId="166" fontId="3" fillId="0" borderId="0"/>
  </cellStyleXfs>
  <cellXfs count="77">
    <xf numFmtId="0" fontId="0" fillId="0" borderId="0" xfId="0"/>
    <xf numFmtId="1" fontId="5" fillId="2" borderId="0" xfId="0" applyNumberFormat="1" applyFont="1" applyFill="1" applyAlignment="1">
      <alignment horizontal="center" vertical="center"/>
    </xf>
    <xf numFmtId="2" fontId="5" fillId="2" borderId="0" xfId="0" applyNumberFormat="1" applyFont="1" applyFill="1" applyAlignment="1">
      <alignment vertical="center"/>
    </xf>
    <xf numFmtId="2" fontId="5" fillId="2" borderId="0" xfId="0" applyNumberFormat="1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0" xfId="0" applyNumberFormat="1" applyFont="1" applyFill="1" applyAlignment="1">
      <alignment horizontal="center" vertical="center"/>
    </xf>
    <xf numFmtId="2" fontId="5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  <xf numFmtId="0" fontId="5" fillId="2" borderId="0" xfId="0" applyFont="1" applyFill="1" applyBorder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4" fillId="2" borderId="13" xfId="0" applyFont="1" applyFill="1" applyBorder="1" applyAlignment="1">
      <alignment vertical="center"/>
    </xf>
    <xf numFmtId="0" fontId="4" fillId="2" borderId="7" xfId="0" applyFont="1" applyFill="1" applyBorder="1" applyAlignment="1">
      <alignment horizontal="center" vertical="center"/>
    </xf>
    <xf numFmtId="164" fontId="9" fillId="2" borderId="11" xfId="0" applyNumberFormat="1" applyFont="1" applyFill="1" applyBorder="1" applyAlignment="1">
      <alignment horizontal="center" vertical="center"/>
    </xf>
    <xf numFmtId="164" fontId="4" fillId="2" borderId="12" xfId="2" applyNumberFormat="1" applyFont="1" applyFill="1" applyBorder="1" applyAlignment="1">
      <alignment horizontal="center" vertical="center" wrapText="1"/>
    </xf>
    <xf numFmtId="165" fontId="8" fillId="2" borderId="12" xfId="1" applyNumberFormat="1" applyFont="1" applyFill="1" applyBorder="1" applyAlignment="1">
      <alignment horizontal="center" vertical="center" wrapText="1"/>
    </xf>
    <xf numFmtId="0" fontId="8" fillId="2" borderId="12" xfId="1" applyNumberFormat="1" applyFont="1" applyFill="1" applyBorder="1" applyAlignment="1">
      <alignment horizontal="center" vertical="center" wrapText="1"/>
    </xf>
    <xf numFmtId="2" fontId="8" fillId="2" borderId="15" xfId="2" applyNumberFormat="1" applyFont="1" applyFill="1" applyBorder="1" applyAlignment="1">
      <alignment horizontal="center" vertical="center" wrapText="1"/>
    </xf>
    <xf numFmtId="2" fontId="8" fillId="2" borderId="12" xfId="1" applyNumberFormat="1" applyFont="1" applyFill="1" applyBorder="1" applyAlignment="1">
      <alignment horizontal="center" vertical="center" wrapText="1"/>
    </xf>
    <xf numFmtId="164" fontId="9" fillId="2" borderId="0" xfId="0" applyNumberFormat="1" applyFont="1" applyFill="1" applyBorder="1" applyAlignment="1">
      <alignment horizontal="center" vertical="center"/>
    </xf>
    <xf numFmtId="164" fontId="9" fillId="2" borderId="0" xfId="0" applyNumberFormat="1" applyFont="1" applyFill="1" applyAlignment="1">
      <alignment horizontal="center" vertical="center"/>
    </xf>
    <xf numFmtId="2" fontId="5" fillId="2" borderId="7" xfId="0" applyNumberFormat="1" applyFont="1" applyFill="1" applyBorder="1" applyAlignment="1">
      <alignment horizontal="center" vertical="center" textRotation="90" wrapText="1"/>
    </xf>
    <xf numFmtId="164" fontId="6" fillId="2" borderId="12" xfId="1" applyFont="1" applyFill="1" applyBorder="1" applyAlignment="1">
      <alignment horizontal="center" vertical="center" shrinkToFit="1"/>
    </xf>
    <xf numFmtId="2" fontId="6" fillId="2" borderId="12" xfId="1" applyNumberFormat="1" applyFont="1" applyFill="1" applyBorder="1" applyAlignment="1">
      <alignment horizontal="center" vertical="center" shrinkToFit="1"/>
    </xf>
    <xf numFmtId="2" fontId="10" fillId="2" borderId="12" xfId="0" applyNumberFormat="1" applyFont="1" applyFill="1" applyBorder="1" applyAlignment="1">
      <alignment horizontal="center" vertical="center" wrapText="1"/>
    </xf>
    <xf numFmtId="2" fontId="10" fillId="2" borderId="16" xfId="0" applyNumberFormat="1" applyFont="1" applyFill="1" applyBorder="1" applyAlignment="1">
      <alignment horizontal="center" vertical="center" wrapText="1"/>
    </xf>
    <xf numFmtId="0" fontId="5" fillId="3" borderId="7" xfId="0" applyNumberFormat="1" applyFont="1" applyFill="1" applyBorder="1" applyAlignment="1">
      <alignment horizontal="center" vertical="center" wrapText="1"/>
    </xf>
    <xf numFmtId="0" fontId="6" fillId="3" borderId="9" xfId="2" applyNumberFormat="1" applyFont="1" applyFill="1" applyBorder="1" applyAlignment="1">
      <alignment horizontal="center" vertical="center" wrapText="1"/>
    </xf>
    <xf numFmtId="2" fontId="8" fillId="3" borderId="9" xfId="2" applyNumberFormat="1" applyFont="1" applyFill="1" applyBorder="1" applyAlignment="1">
      <alignment horizontal="center" vertical="center" wrapText="1"/>
    </xf>
    <xf numFmtId="2" fontId="6" fillId="3" borderId="9" xfId="1" applyNumberFormat="1" applyFont="1" applyFill="1" applyBorder="1" applyAlignment="1">
      <alignment horizontal="center" vertical="center" wrapText="1"/>
    </xf>
    <xf numFmtId="1" fontId="6" fillId="3" borderId="9" xfId="1" applyNumberFormat="1" applyFont="1" applyFill="1" applyBorder="1" applyAlignment="1">
      <alignment horizontal="center" vertical="center" wrapText="1"/>
    </xf>
    <xf numFmtId="1" fontId="6" fillId="3" borderId="7" xfId="1" applyNumberFormat="1" applyFont="1" applyFill="1" applyBorder="1" applyAlignment="1">
      <alignment horizontal="center" vertical="center" shrinkToFit="1"/>
    </xf>
    <xf numFmtId="164" fontId="5" fillId="3" borderId="7" xfId="1" applyFont="1" applyFill="1" applyBorder="1" applyAlignment="1">
      <alignment horizontal="center" vertical="center" shrinkToFit="1"/>
    </xf>
    <xf numFmtId="2" fontId="5" fillId="3" borderId="7" xfId="1" applyNumberFormat="1" applyFont="1" applyFill="1" applyBorder="1" applyAlignment="1">
      <alignment horizontal="center" vertical="center" shrinkToFit="1"/>
    </xf>
    <xf numFmtId="0" fontId="11" fillId="3" borderId="0" xfId="0" applyNumberFormat="1" applyFont="1" applyFill="1" applyBorder="1" applyAlignment="1">
      <alignment vertical="center" wrapText="1"/>
    </xf>
    <xf numFmtId="0" fontId="5" fillId="3" borderId="0" xfId="0" applyFont="1" applyFill="1" applyAlignment="1">
      <alignment vertical="center" wrapText="1"/>
    </xf>
    <xf numFmtId="164" fontId="7" fillId="3" borderId="0" xfId="0" applyNumberFormat="1" applyFont="1" applyFill="1" applyAlignment="1">
      <alignment horizontal="center" vertical="center" wrapText="1"/>
    </xf>
    <xf numFmtId="165" fontId="5" fillId="3" borderId="7" xfId="1" applyNumberFormat="1" applyFont="1" applyFill="1" applyBorder="1" applyAlignment="1">
      <alignment horizontal="left" vertical="center" wrapText="1"/>
    </xf>
    <xf numFmtId="2" fontId="7" fillId="3" borderId="7" xfId="0" applyNumberFormat="1" applyFont="1" applyFill="1" applyBorder="1" applyAlignment="1">
      <alignment horizontal="center" vertical="center"/>
    </xf>
    <xf numFmtId="2" fontId="5" fillId="3" borderId="9" xfId="1" applyNumberFormat="1" applyFont="1" applyFill="1" applyBorder="1" applyAlignment="1">
      <alignment horizontal="center" vertical="center" wrapText="1"/>
    </xf>
    <xf numFmtId="2" fontId="5" fillId="3" borderId="7" xfId="0" applyNumberFormat="1" applyFont="1" applyFill="1" applyBorder="1" applyAlignment="1">
      <alignment horizontal="center" vertical="center" wrapText="1"/>
    </xf>
    <xf numFmtId="2" fontId="4" fillId="2" borderId="7" xfId="0" applyNumberFormat="1" applyFont="1" applyFill="1" applyBorder="1" applyAlignment="1">
      <alignment horizontal="center" vertical="center" textRotation="90" wrapText="1"/>
    </xf>
    <xf numFmtId="1" fontId="4" fillId="2" borderId="7" xfId="0" applyNumberFormat="1" applyFont="1" applyFill="1" applyBorder="1" applyAlignment="1">
      <alignment horizontal="center" vertical="center" textRotation="90" wrapText="1"/>
    </xf>
    <xf numFmtId="0" fontId="5" fillId="2" borderId="0" xfId="0" applyFont="1" applyFill="1" applyAlignment="1">
      <alignment horizontal="center" vertical="center" wrapText="1"/>
    </xf>
    <xf numFmtId="1" fontId="5" fillId="2" borderId="8" xfId="0" applyNumberFormat="1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2" fontId="4" fillId="2" borderId="2" xfId="0" applyNumberFormat="1" applyFont="1" applyFill="1" applyBorder="1" applyAlignment="1">
      <alignment horizontal="center" vertical="center" textRotation="90" wrapText="1"/>
    </xf>
    <xf numFmtId="2" fontId="4" fillId="2" borderId="9" xfId="0" applyNumberFormat="1" applyFont="1" applyFill="1" applyBorder="1" applyAlignment="1">
      <alignment horizontal="center" vertical="center" textRotation="90" wrapText="1"/>
    </xf>
    <xf numFmtId="2" fontId="4" fillId="2" borderId="4" xfId="0" applyNumberFormat="1" applyFont="1" applyFill="1" applyBorder="1" applyAlignment="1">
      <alignment horizontal="center" vertical="center" wrapText="1"/>
    </xf>
    <xf numFmtId="2" fontId="4" fillId="2" borderId="5" xfId="0" applyNumberFormat="1" applyFont="1" applyFill="1" applyBorder="1" applyAlignment="1">
      <alignment horizontal="center" vertical="center" wrapText="1"/>
    </xf>
    <xf numFmtId="2" fontId="4" fillId="2" borderId="6" xfId="0" applyNumberFormat="1" applyFont="1" applyFill="1" applyBorder="1" applyAlignment="1">
      <alignment horizontal="center" vertical="center" wrapText="1"/>
    </xf>
    <xf numFmtId="2" fontId="4" fillId="2" borderId="7" xfId="0" applyNumberFormat="1" applyFont="1" applyFill="1" applyBorder="1" applyAlignment="1">
      <alignment horizontal="center" vertical="center" textRotation="90" wrapText="1"/>
    </xf>
    <xf numFmtId="1" fontId="4" fillId="2" borderId="7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textRotation="90" wrapText="1"/>
    </xf>
    <xf numFmtId="0" fontId="4" fillId="2" borderId="3" xfId="0" applyFont="1" applyFill="1" applyBorder="1" applyAlignment="1">
      <alignment horizontal="center" vertical="center" textRotation="90" wrapText="1"/>
    </xf>
    <xf numFmtId="0" fontId="4" fillId="2" borderId="9" xfId="0" applyFont="1" applyFill="1" applyBorder="1" applyAlignment="1">
      <alignment horizontal="center" vertical="center" textRotation="90" wrapText="1"/>
    </xf>
    <xf numFmtId="0" fontId="4" fillId="2" borderId="7" xfId="0" applyFont="1" applyFill="1" applyBorder="1" applyAlignment="1">
      <alignment horizontal="center" vertical="center" textRotation="90" wrapText="1"/>
    </xf>
    <xf numFmtId="0" fontId="4" fillId="2" borderId="7" xfId="0" applyNumberFormat="1" applyFont="1" applyFill="1" applyBorder="1" applyAlignment="1">
      <alignment horizontal="center" vertical="center" textRotation="90" wrapText="1"/>
    </xf>
    <xf numFmtId="1" fontId="4" fillId="2" borderId="4" xfId="0" applyNumberFormat="1" applyFont="1" applyFill="1" applyBorder="1" applyAlignment="1">
      <alignment horizontal="center" vertical="center" wrapText="1"/>
    </xf>
    <xf numFmtId="1" fontId="4" fillId="2" borderId="5" xfId="0" applyNumberFormat="1" applyFont="1" applyFill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center" vertical="center" textRotation="90" wrapText="1"/>
    </xf>
    <xf numFmtId="1" fontId="4" fillId="2" borderId="3" xfId="0" applyNumberFormat="1" applyFont="1" applyFill="1" applyBorder="1" applyAlignment="1">
      <alignment horizontal="center" vertical="center" textRotation="90" wrapText="1"/>
    </xf>
    <xf numFmtId="1" fontId="4" fillId="2" borderId="9" xfId="0" applyNumberFormat="1" applyFont="1" applyFill="1" applyBorder="1" applyAlignment="1">
      <alignment horizontal="center" vertical="center" textRotation="90" wrapText="1"/>
    </xf>
    <xf numFmtId="2" fontId="4" fillId="2" borderId="0" xfId="0" applyNumberFormat="1" applyFont="1" applyFill="1" applyAlignment="1">
      <alignment horizontal="center" vertical="center"/>
    </xf>
    <xf numFmtId="2" fontId="5" fillId="2" borderId="8" xfId="0" applyNumberFormat="1" applyFont="1" applyFill="1" applyBorder="1" applyAlignment="1">
      <alignment horizontal="center" vertical="center"/>
    </xf>
    <xf numFmtId="2" fontId="4" fillId="2" borderId="7" xfId="0" applyNumberFormat="1" applyFont="1" applyFill="1" applyBorder="1" applyAlignment="1">
      <alignment horizontal="center" vertical="center" wrapText="1"/>
    </xf>
    <xf numFmtId="2" fontId="12" fillId="2" borderId="7" xfId="0" applyNumberFormat="1" applyFont="1" applyFill="1" applyBorder="1" applyAlignment="1">
      <alignment horizontal="center" vertical="center" textRotation="90" wrapText="1"/>
    </xf>
    <xf numFmtId="1" fontId="12" fillId="2" borderId="4" xfId="0" applyNumberFormat="1" applyFont="1" applyFill="1" applyBorder="1" applyAlignment="1">
      <alignment horizontal="center" vertical="center" wrapText="1"/>
    </xf>
    <xf numFmtId="1" fontId="12" fillId="2" borderId="5" xfId="0" applyNumberFormat="1" applyFont="1" applyFill="1" applyBorder="1" applyAlignment="1">
      <alignment horizontal="center" vertical="center" wrapText="1"/>
    </xf>
    <xf numFmtId="1" fontId="12" fillId="2" borderId="6" xfId="0" applyNumberFormat="1" applyFont="1" applyFill="1" applyBorder="1" applyAlignment="1">
      <alignment horizontal="center" vertical="center" wrapText="1"/>
    </xf>
    <xf numFmtId="1" fontId="4" fillId="2" borderId="7" xfId="0" applyNumberFormat="1" applyFont="1" applyFill="1" applyBorder="1" applyAlignment="1">
      <alignment horizontal="center" vertical="center" textRotation="90" wrapText="1"/>
    </xf>
    <xf numFmtId="1" fontId="4" fillId="2" borderId="6" xfId="0" applyNumberFormat="1" applyFont="1" applyFill="1" applyBorder="1" applyAlignment="1">
      <alignment horizontal="center" vertical="center" wrapText="1"/>
    </xf>
  </cellXfs>
  <cellStyles count="6">
    <cellStyle name="Excel Built-in Normal" xfId="4"/>
    <cellStyle name="Обычный" xfId="0" builtinId="0"/>
    <cellStyle name="Финансовый" xfId="1" builtinId="3"/>
    <cellStyle name="Финансовый 2" xfId="2"/>
    <cellStyle name="Финансовый 2 2" xfId="3"/>
    <cellStyle name="Финансовый 3" xfId="5"/>
  </cellStyles>
  <dxfs count="0"/>
  <tableStyles count="0" defaultTableStyle="TableStyleMedium2" defaultPivotStyle="PivotStyleMedium9"/>
  <colors>
    <mruColors>
      <color rgb="FF99CCFF"/>
      <color rgb="FFFFCC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usernames" Target="revisions/userName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209" Type="http://schemas.openxmlformats.org/officeDocument/2006/relationships/revisionLog" Target="revisionLog11.xml"/><Relationship Id="rId210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guid="{78C8896E-809F-4519-8206-92E9CEDEB9C8}" diskRevisions="1" revisionId="13500" version="3">
  <header guid="{B3D6982F-9586-494E-ADAC-1C254AC3C272}" dateTime="2023-05-25T14:47:09" maxSheetId="2" userName="449" r:id="rId209">
    <sheetIdMap count="1">
      <sheetId val="1"/>
    </sheetIdMap>
  </header>
  <header guid="{78C8896E-809F-4519-8206-92E9CEDEB9C8}" dateTime="2023-05-25T14:52:58" maxSheetId="2" userName="449" r:id="rId210" minRId="13500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c rId="13500" sId="1">
    <oc r="BY3" t="inlineStr">
      <is>
        <t>Средняя нагрузка на 26.08.2022</t>
      </is>
    </oc>
    <nc r="BY3" t="inlineStr">
      <is>
        <t xml:space="preserve">Средняя нагрузка </t>
      </is>
    </nc>
  </rcc>
</revisions>
</file>

<file path=xl/revisions/revisionLog11.xml><?xml version="1.0" encoding="utf-8"?>
<revisions xmlns="http://schemas.openxmlformats.org/spreadsheetml/2006/main" xmlns:r="http://schemas.openxmlformats.org/officeDocument/2006/relationships">
  <rdn rId="0" localSheetId="1" customView="1" name="Z_3E7C0C72_FE53_441B_9B67_BA3857D6F869_.wvu.PrintArea" hidden="1" oldHidden="1">
    <formula>'Лист1 (3)'!$A$1:$CA$17</formula>
  </rdn>
  <rdn rId="0" localSheetId="1" customView="1" name="Z_3E7C0C72_FE53_441B_9B67_BA3857D6F869_.wvu.PrintTitles" hidden="1" oldHidden="1">
    <formula>'Лист1 (3)'!$B:$B</formula>
  </rdn>
  <rdn rId="0" localSheetId="1" customView="1" name="Z_3E7C0C72_FE53_441B_9B67_BA3857D6F869_.wvu.FilterData" hidden="1" oldHidden="1">
    <formula>'Лист1 (3)'!$A$5:$CB$9</formula>
  </rdn>
  <rcv guid="{3E7C0C72-FE53-441B-9B67-BA3857D6F869}" action="add"/>
</revisions>
</file>

<file path=xl/revisions/userNames.xml><?xml version="1.0" encoding="utf-8"?>
<users xmlns="http://schemas.openxmlformats.org/spreadsheetml/2006/main" xmlns:r="http://schemas.openxmlformats.org/officeDocument/2006/relationships" count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13" Type="http://schemas.openxmlformats.org/officeDocument/2006/relationships/printerSettings" Target="../printerSettings/printerSettings13.bin"/><Relationship Id="rId18" Type="http://schemas.openxmlformats.org/officeDocument/2006/relationships/printerSettings" Target="../printerSettings/printerSettings1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17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2.bin"/><Relationship Id="rId16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5" Type="http://schemas.openxmlformats.org/officeDocument/2006/relationships/printerSettings" Target="../printerSettings/printerSettings1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Relationship Id="rId14" Type="http://schemas.openxmlformats.org/officeDocument/2006/relationships/printerSettings" Target="../printerSettings/printerSettings1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T9"/>
  <sheetViews>
    <sheetView tabSelected="1" view="pageBreakPreview" topLeftCell="BO1" zoomScaleNormal="80" zoomScaleSheetLayoutView="90" workbookViewId="0">
      <selection activeCell="BY3" sqref="BY3:CA3"/>
    </sheetView>
  </sheetViews>
  <sheetFormatPr defaultColWidth="9.140625" defaultRowHeight="15.75"/>
  <cols>
    <col min="1" max="1" width="6.42578125" style="6" customWidth="1"/>
    <col min="2" max="2" width="40.85546875" style="6" customWidth="1"/>
    <col min="3" max="3" width="7.5703125" style="4" customWidth="1"/>
    <col min="4" max="4" width="8.140625" style="7" customWidth="1"/>
    <col min="5" max="5" width="9.85546875" style="2" customWidth="1"/>
    <col min="6" max="6" width="11.28515625" style="2" customWidth="1"/>
    <col min="7" max="7" width="11.5703125" style="2" customWidth="1"/>
    <col min="8" max="8" width="10.140625" style="2" customWidth="1"/>
    <col min="9" max="11" width="9.28515625" style="2" customWidth="1"/>
    <col min="12" max="14" width="12" style="2" customWidth="1"/>
    <col min="15" max="15" width="12.85546875" style="2" customWidth="1"/>
    <col min="16" max="16" width="12.140625" style="2" customWidth="1"/>
    <col min="17" max="17" width="13" style="2" customWidth="1"/>
    <col min="18" max="18" width="13.140625" style="2" customWidth="1"/>
    <col min="19" max="19" width="9" style="2" customWidth="1"/>
    <col min="20" max="20" width="10.85546875" style="2" customWidth="1"/>
    <col min="21" max="24" width="10.7109375" style="2" customWidth="1"/>
    <col min="25" max="25" width="12.140625" style="2" customWidth="1"/>
    <col min="26" max="29" width="11.28515625" style="2" customWidth="1"/>
    <col min="30" max="30" width="10.7109375" style="2" customWidth="1"/>
    <col min="31" max="31" width="9.140625" style="2" customWidth="1"/>
    <col min="32" max="32" width="11.28515625" style="2" customWidth="1"/>
    <col min="33" max="33" width="11.7109375" style="2" customWidth="1"/>
    <col min="34" max="34" width="8.7109375" style="2" customWidth="1"/>
    <col min="35" max="35" width="12.28515625" style="2" customWidth="1"/>
    <col min="36" max="36" width="14.140625" style="2" customWidth="1"/>
    <col min="37" max="37" width="12.7109375" style="2" customWidth="1"/>
    <col min="38" max="38" width="12.28515625" style="2" customWidth="1"/>
    <col min="39" max="39" width="11.42578125" style="1" customWidth="1"/>
    <col min="40" max="40" width="11" style="1" customWidth="1"/>
    <col min="41" max="41" width="11.140625" style="1" customWidth="1"/>
    <col min="42" max="45" width="12.140625" style="1" customWidth="1"/>
    <col min="46" max="46" width="11" style="1" customWidth="1"/>
    <col min="47" max="47" width="11.140625" style="1" customWidth="1"/>
    <col min="48" max="49" width="12.140625" style="1" customWidth="1"/>
    <col min="50" max="50" width="10.140625" style="1" customWidth="1"/>
    <col min="51" max="51" width="7.85546875" style="1" customWidth="1"/>
    <col min="52" max="52" width="11.42578125" style="1" customWidth="1"/>
    <col min="53" max="53" width="7.7109375" style="1" customWidth="1"/>
    <col min="54" max="59" width="8.7109375" style="1" customWidth="1"/>
    <col min="60" max="60" width="10.28515625" style="1" customWidth="1"/>
    <col min="61" max="66" width="8.7109375" style="1" customWidth="1"/>
    <col min="67" max="67" width="10.85546875" style="1" customWidth="1"/>
    <col min="68" max="68" width="14.28515625" style="1" customWidth="1"/>
    <col min="69" max="69" width="11.42578125" style="1" customWidth="1"/>
    <col min="70" max="70" width="10.85546875" style="1" customWidth="1"/>
    <col min="71" max="71" width="10.7109375" style="2" customWidth="1"/>
    <col min="72" max="72" width="11.85546875" style="2" customWidth="1"/>
    <col min="73" max="73" width="13" style="2" customWidth="1"/>
    <col min="74" max="74" width="11.7109375" style="3" customWidth="1"/>
    <col min="75" max="75" width="8.85546875" style="3" customWidth="1"/>
    <col min="76" max="76" width="9.42578125" style="3" customWidth="1"/>
    <col min="77" max="79" width="12.85546875" style="2" customWidth="1"/>
    <col min="80" max="80" width="9.140625" style="5" customWidth="1"/>
    <col min="81" max="81" width="14.5703125" style="6" customWidth="1"/>
    <col min="82" max="82" width="30.140625" style="6" customWidth="1"/>
    <col min="83" max="83" width="13.85546875" style="6" customWidth="1"/>
    <col min="84" max="84" width="28.42578125" style="6" customWidth="1"/>
    <col min="85" max="85" width="11.85546875" style="6" customWidth="1"/>
    <col min="86" max="86" width="35.42578125" style="6" customWidth="1"/>
    <col min="87" max="99" width="9.140625" style="6" customWidth="1"/>
    <col min="100" max="16384" width="9.140625" style="6"/>
  </cols>
  <sheetData>
    <row r="1" spans="1:98">
      <c r="A1" s="68" t="s">
        <v>52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</row>
    <row r="2" spans="1:98">
      <c r="AJ2" s="69"/>
      <c r="AK2" s="69"/>
      <c r="AL2" s="8"/>
      <c r="BQ2" s="46"/>
      <c r="BR2" s="46"/>
    </row>
    <row r="3" spans="1:98" ht="81" customHeight="1">
      <c r="A3" s="57" t="s">
        <v>0</v>
      </c>
      <c r="B3" s="58" t="s">
        <v>1</v>
      </c>
      <c r="C3" s="61" t="s">
        <v>2</v>
      </c>
      <c r="D3" s="62" t="s">
        <v>3</v>
      </c>
      <c r="E3" s="55" t="s">
        <v>4</v>
      </c>
      <c r="F3" s="52" t="s">
        <v>28</v>
      </c>
      <c r="G3" s="53"/>
      <c r="H3" s="54"/>
      <c r="I3" s="52" t="s">
        <v>41</v>
      </c>
      <c r="J3" s="53"/>
      <c r="K3" s="54"/>
      <c r="L3" s="52" t="s">
        <v>32</v>
      </c>
      <c r="M3" s="53"/>
      <c r="N3" s="54"/>
      <c r="O3" s="52" t="s">
        <v>33</v>
      </c>
      <c r="P3" s="53"/>
      <c r="Q3" s="54"/>
      <c r="R3" s="52" t="s">
        <v>34</v>
      </c>
      <c r="S3" s="53"/>
      <c r="T3" s="54"/>
      <c r="U3" s="52" t="s">
        <v>35</v>
      </c>
      <c r="V3" s="53"/>
      <c r="W3" s="54"/>
      <c r="X3" s="52" t="s">
        <v>46</v>
      </c>
      <c r="Y3" s="53"/>
      <c r="Z3" s="54"/>
      <c r="AA3" s="52" t="s">
        <v>36</v>
      </c>
      <c r="AB3" s="53"/>
      <c r="AC3" s="54"/>
      <c r="AD3" s="52" t="s">
        <v>37</v>
      </c>
      <c r="AE3" s="53"/>
      <c r="AF3" s="54"/>
      <c r="AG3" s="70" t="s">
        <v>16</v>
      </c>
      <c r="AH3" s="70"/>
      <c r="AI3" s="70"/>
      <c r="AJ3" s="70" t="s">
        <v>16</v>
      </c>
      <c r="AK3" s="70"/>
      <c r="AL3" s="70"/>
      <c r="AM3" s="65" t="s">
        <v>5</v>
      </c>
      <c r="AN3" s="63" t="s">
        <v>25</v>
      </c>
      <c r="AO3" s="64"/>
      <c r="AP3" s="76"/>
      <c r="AQ3" s="63" t="s">
        <v>42</v>
      </c>
      <c r="AR3" s="64"/>
      <c r="AS3" s="76"/>
      <c r="AT3" s="63" t="s">
        <v>26</v>
      </c>
      <c r="AU3" s="64"/>
      <c r="AV3" s="76"/>
      <c r="AW3" s="63" t="s">
        <v>43</v>
      </c>
      <c r="AX3" s="64"/>
      <c r="AY3" s="76"/>
      <c r="AZ3" s="63" t="s">
        <v>10</v>
      </c>
      <c r="BA3" s="64"/>
      <c r="BB3" s="76"/>
      <c r="BC3" s="63" t="s">
        <v>11</v>
      </c>
      <c r="BD3" s="64"/>
      <c r="BE3" s="76"/>
      <c r="BF3" s="63" t="s">
        <v>53</v>
      </c>
      <c r="BG3" s="64"/>
      <c r="BH3" s="76"/>
      <c r="BI3" s="63" t="s">
        <v>27</v>
      </c>
      <c r="BJ3" s="64"/>
      <c r="BK3" s="76"/>
      <c r="BL3" s="72" t="s">
        <v>24</v>
      </c>
      <c r="BM3" s="73"/>
      <c r="BN3" s="74"/>
      <c r="BO3" s="63" t="s">
        <v>21</v>
      </c>
      <c r="BP3" s="64"/>
      <c r="BQ3" s="63" t="s">
        <v>21</v>
      </c>
      <c r="BR3" s="64"/>
      <c r="BS3" s="52" t="s">
        <v>12</v>
      </c>
      <c r="BT3" s="53"/>
      <c r="BU3" s="54"/>
      <c r="BV3" s="52" t="s">
        <v>14</v>
      </c>
      <c r="BW3" s="53"/>
      <c r="BX3" s="54"/>
      <c r="BY3" s="47" t="s">
        <v>58</v>
      </c>
      <c r="BZ3" s="48"/>
      <c r="CA3" s="49"/>
    </row>
    <row r="4" spans="1:98" s="10" customFormat="1" ht="15.75" customHeight="1">
      <c r="A4" s="57"/>
      <c r="B4" s="59"/>
      <c r="C4" s="61"/>
      <c r="D4" s="62"/>
      <c r="E4" s="55"/>
      <c r="F4" s="55" t="s">
        <v>29</v>
      </c>
      <c r="G4" s="55" t="s">
        <v>30</v>
      </c>
      <c r="H4" s="55" t="s">
        <v>31</v>
      </c>
      <c r="I4" s="55" t="s">
        <v>29</v>
      </c>
      <c r="J4" s="55" t="s">
        <v>30</v>
      </c>
      <c r="K4" s="55" t="s">
        <v>31</v>
      </c>
      <c r="L4" s="55" t="s">
        <v>29</v>
      </c>
      <c r="M4" s="55" t="s">
        <v>30</v>
      </c>
      <c r="N4" s="55" t="s">
        <v>31</v>
      </c>
      <c r="O4" s="55" t="s">
        <v>29</v>
      </c>
      <c r="P4" s="55" t="s">
        <v>30</v>
      </c>
      <c r="Q4" s="55" t="s">
        <v>31</v>
      </c>
      <c r="R4" s="55" t="s">
        <v>29</v>
      </c>
      <c r="S4" s="55" t="s">
        <v>30</v>
      </c>
      <c r="T4" s="55" t="s">
        <v>31</v>
      </c>
      <c r="U4" s="55" t="s">
        <v>7</v>
      </c>
      <c r="V4" s="55" t="s">
        <v>8</v>
      </c>
      <c r="W4" s="55" t="s">
        <v>9</v>
      </c>
      <c r="X4" s="55" t="s">
        <v>7</v>
      </c>
      <c r="Y4" s="55" t="s">
        <v>8</v>
      </c>
      <c r="Z4" s="55" t="s">
        <v>9</v>
      </c>
      <c r="AA4" s="55" t="s">
        <v>7</v>
      </c>
      <c r="AB4" s="55" t="s">
        <v>8</v>
      </c>
      <c r="AC4" s="55" t="s">
        <v>9</v>
      </c>
      <c r="AD4" s="71" t="s">
        <v>7</v>
      </c>
      <c r="AE4" s="71" t="s">
        <v>8</v>
      </c>
      <c r="AF4" s="71" t="s">
        <v>9</v>
      </c>
      <c r="AG4" s="70" t="s">
        <v>17</v>
      </c>
      <c r="AH4" s="70"/>
      <c r="AI4" s="70"/>
      <c r="AJ4" s="70" t="s">
        <v>18</v>
      </c>
      <c r="AK4" s="70"/>
      <c r="AL4" s="70"/>
      <c r="AM4" s="66"/>
      <c r="AN4" s="75" t="s">
        <v>38</v>
      </c>
      <c r="AO4" s="75" t="s">
        <v>39</v>
      </c>
      <c r="AP4" s="75" t="s">
        <v>40</v>
      </c>
      <c r="AQ4" s="75" t="s">
        <v>38</v>
      </c>
      <c r="AR4" s="75" t="s">
        <v>39</v>
      </c>
      <c r="AS4" s="75" t="s">
        <v>40</v>
      </c>
      <c r="AT4" s="75" t="s">
        <v>38</v>
      </c>
      <c r="AU4" s="75" t="s">
        <v>39</v>
      </c>
      <c r="AV4" s="75" t="s">
        <v>40</v>
      </c>
      <c r="AW4" s="75" t="s">
        <v>38</v>
      </c>
      <c r="AX4" s="75" t="s">
        <v>39</v>
      </c>
      <c r="AY4" s="75" t="s">
        <v>40</v>
      </c>
      <c r="AZ4" s="75" t="s">
        <v>38</v>
      </c>
      <c r="BA4" s="75" t="s">
        <v>39</v>
      </c>
      <c r="BB4" s="75" t="s">
        <v>40</v>
      </c>
      <c r="BC4" s="75" t="s">
        <v>38</v>
      </c>
      <c r="BD4" s="75" t="s">
        <v>39</v>
      </c>
      <c r="BE4" s="75" t="s">
        <v>40</v>
      </c>
      <c r="BF4" s="75" t="s">
        <v>38</v>
      </c>
      <c r="BG4" s="75" t="s">
        <v>39</v>
      </c>
      <c r="BH4" s="75" t="s">
        <v>40</v>
      </c>
      <c r="BI4" s="75" t="s">
        <v>38</v>
      </c>
      <c r="BJ4" s="75" t="s">
        <v>39</v>
      </c>
      <c r="BK4" s="75" t="s">
        <v>40</v>
      </c>
      <c r="BL4" s="75" t="s">
        <v>38</v>
      </c>
      <c r="BM4" s="75" t="s">
        <v>39</v>
      </c>
      <c r="BN4" s="75" t="s">
        <v>40</v>
      </c>
      <c r="BO4" s="56" t="s">
        <v>17</v>
      </c>
      <c r="BP4" s="56"/>
      <c r="BQ4" s="56" t="s">
        <v>18</v>
      </c>
      <c r="BR4" s="56"/>
      <c r="BS4" s="55" t="s">
        <v>54</v>
      </c>
      <c r="BT4" s="55" t="s">
        <v>55</v>
      </c>
      <c r="BU4" s="55" t="s">
        <v>13</v>
      </c>
      <c r="BV4" s="55" t="s">
        <v>56</v>
      </c>
      <c r="BW4" s="55" t="s">
        <v>55</v>
      </c>
      <c r="BX4" s="55" t="s">
        <v>40</v>
      </c>
      <c r="BY4" s="50" t="s">
        <v>15</v>
      </c>
      <c r="BZ4" s="50" t="s">
        <v>57</v>
      </c>
      <c r="CA4" s="50" t="s">
        <v>6</v>
      </c>
      <c r="CB4" s="9"/>
    </row>
    <row r="5" spans="1:98" s="12" customFormat="1" ht="144.75" customHeight="1">
      <c r="A5" s="57"/>
      <c r="B5" s="60"/>
      <c r="C5" s="61"/>
      <c r="D5" s="62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71"/>
      <c r="AE5" s="71"/>
      <c r="AF5" s="71"/>
      <c r="AG5" s="43" t="s">
        <v>19</v>
      </c>
      <c r="AH5" s="43" t="s">
        <v>20</v>
      </c>
      <c r="AI5" s="43" t="s">
        <v>23</v>
      </c>
      <c r="AJ5" s="43" t="s">
        <v>19</v>
      </c>
      <c r="AK5" s="43" t="s">
        <v>20</v>
      </c>
      <c r="AL5" s="43" t="s">
        <v>23</v>
      </c>
      <c r="AM5" s="67"/>
      <c r="AN5" s="75"/>
      <c r="AO5" s="75"/>
      <c r="AP5" s="75"/>
      <c r="AQ5" s="75"/>
      <c r="AR5" s="75"/>
      <c r="AS5" s="75"/>
      <c r="AT5" s="75"/>
      <c r="AU5" s="75"/>
      <c r="AV5" s="75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5"/>
      <c r="BJ5" s="75"/>
      <c r="BK5" s="75"/>
      <c r="BL5" s="75"/>
      <c r="BM5" s="75"/>
      <c r="BN5" s="75"/>
      <c r="BO5" s="44" t="s">
        <v>19</v>
      </c>
      <c r="BP5" s="44" t="s">
        <v>20</v>
      </c>
      <c r="BQ5" s="44" t="s">
        <v>19</v>
      </c>
      <c r="BR5" s="44" t="s">
        <v>20</v>
      </c>
      <c r="BS5" s="55"/>
      <c r="BT5" s="55"/>
      <c r="BU5" s="55"/>
      <c r="BV5" s="55"/>
      <c r="BW5" s="55"/>
      <c r="BX5" s="55"/>
      <c r="BY5" s="51"/>
      <c r="BZ5" s="51"/>
      <c r="CA5" s="51"/>
      <c r="CB5" s="11"/>
      <c r="CR5" s="23" t="s">
        <v>44</v>
      </c>
      <c r="CS5" s="23" t="s">
        <v>45</v>
      </c>
      <c r="CT5" s="23" t="s">
        <v>13</v>
      </c>
    </row>
    <row r="6" spans="1:98" s="12" customFormat="1" ht="12.75" customHeight="1">
      <c r="A6" s="13" t="s">
        <v>48</v>
      </c>
      <c r="B6" s="13"/>
      <c r="C6" s="14">
        <v>1</v>
      </c>
      <c r="D6" s="14">
        <v>2</v>
      </c>
      <c r="E6" s="14">
        <v>3</v>
      </c>
      <c r="F6" s="14">
        <v>4</v>
      </c>
      <c r="G6" s="14">
        <v>5</v>
      </c>
      <c r="H6" s="14">
        <v>6</v>
      </c>
      <c r="I6" s="14">
        <v>7</v>
      </c>
      <c r="J6" s="14">
        <v>8</v>
      </c>
      <c r="K6" s="14">
        <v>9</v>
      </c>
      <c r="L6" s="14">
        <v>10</v>
      </c>
      <c r="M6" s="14">
        <v>11</v>
      </c>
      <c r="N6" s="14">
        <v>12</v>
      </c>
      <c r="O6" s="14">
        <v>13</v>
      </c>
      <c r="P6" s="14">
        <v>14</v>
      </c>
      <c r="Q6" s="14">
        <v>15</v>
      </c>
      <c r="R6" s="14">
        <v>16</v>
      </c>
      <c r="S6" s="14">
        <v>17</v>
      </c>
      <c r="T6" s="14">
        <v>18</v>
      </c>
      <c r="U6" s="14">
        <v>19</v>
      </c>
      <c r="V6" s="14">
        <v>20</v>
      </c>
      <c r="W6" s="14">
        <v>21</v>
      </c>
      <c r="X6" s="14">
        <v>22</v>
      </c>
      <c r="Y6" s="14">
        <v>23</v>
      </c>
      <c r="Z6" s="14">
        <v>24</v>
      </c>
      <c r="AA6" s="14">
        <v>25</v>
      </c>
      <c r="AB6" s="14">
        <v>26</v>
      </c>
      <c r="AC6" s="14">
        <v>27</v>
      </c>
      <c r="AD6" s="14">
        <v>28</v>
      </c>
      <c r="AE6" s="14">
        <v>29</v>
      </c>
      <c r="AF6" s="14">
        <v>30</v>
      </c>
      <c r="AG6" s="14">
        <v>31</v>
      </c>
      <c r="AH6" s="14">
        <v>32</v>
      </c>
      <c r="AI6" s="14">
        <v>33</v>
      </c>
      <c r="AJ6" s="14">
        <v>34</v>
      </c>
      <c r="AK6" s="14">
        <v>35</v>
      </c>
      <c r="AL6" s="14">
        <v>36</v>
      </c>
      <c r="AM6" s="14">
        <v>37</v>
      </c>
      <c r="AN6" s="14">
        <v>38</v>
      </c>
      <c r="AO6" s="14">
        <v>39</v>
      </c>
      <c r="AP6" s="14">
        <v>40</v>
      </c>
      <c r="AQ6" s="14">
        <v>41</v>
      </c>
      <c r="AR6" s="14">
        <v>42</v>
      </c>
      <c r="AS6" s="14">
        <v>43</v>
      </c>
      <c r="AT6" s="14">
        <v>44</v>
      </c>
      <c r="AU6" s="14">
        <v>45</v>
      </c>
      <c r="AV6" s="14">
        <v>46</v>
      </c>
      <c r="AW6" s="14">
        <v>47</v>
      </c>
      <c r="AX6" s="14">
        <v>48</v>
      </c>
      <c r="AY6" s="14">
        <v>49</v>
      </c>
      <c r="AZ6" s="14">
        <v>50</v>
      </c>
      <c r="BA6" s="14">
        <v>51</v>
      </c>
      <c r="BB6" s="14">
        <v>52</v>
      </c>
      <c r="BC6" s="14">
        <v>53</v>
      </c>
      <c r="BD6" s="14">
        <v>54</v>
      </c>
      <c r="BE6" s="14">
        <v>55</v>
      </c>
      <c r="BF6" s="14">
        <v>56</v>
      </c>
      <c r="BG6" s="14">
        <v>57</v>
      </c>
      <c r="BH6" s="14">
        <v>58</v>
      </c>
      <c r="BI6" s="14">
        <v>59</v>
      </c>
      <c r="BJ6" s="14">
        <v>60</v>
      </c>
      <c r="BK6" s="14">
        <v>61</v>
      </c>
      <c r="BL6" s="14">
        <v>62</v>
      </c>
      <c r="BM6" s="14">
        <v>63</v>
      </c>
      <c r="BN6" s="14">
        <v>64</v>
      </c>
      <c r="BO6" s="14">
        <v>65</v>
      </c>
      <c r="BP6" s="14">
        <v>66</v>
      </c>
      <c r="BQ6" s="14">
        <v>67</v>
      </c>
      <c r="BR6" s="14">
        <v>68</v>
      </c>
      <c r="BS6" s="14">
        <v>69</v>
      </c>
      <c r="BT6" s="14">
        <v>70</v>
      </c>
      <c r="BU6" s="14">
        <v>71</v>
      </c>
      <c r="BV6" s="14">
        <v>72</v>
      </c>
      <c r="BW6" s="14">
        <v>73</v>
      </c>
      <c r="BX6" s="14">
        <v>74</v>
      </c>
      <c r="BY6" s="14">
        <v>75</v>
      </c>
      <c r="BZ6" s="14">
        <v>76</v>
      </c>
      <c r="CA6" s="14">
        <v>77</v>
      </c>
      <c r="CB6" s="11"/>
      <c r="CC6" s="45" t="s">
        <v>49</v>
      </c>
      <c r="CD6" s="45"/>
      <c r="CE6" s="45" t="s">
        <v>50</v>
      </c>
      <c r="CF6" s="45"/>
      <c r="CG6" s="45" t="s">
        <v>51</v>
      </c>
      <c r="CH6" s="45"/>
      <c r="CR6" s="23"/>
      <c r="CS6" s="23"/>
      <c r="CT6" s="23"/>
    </row>
    <row r="7" spans="1:98" s="38" customFormat="1" ht="15.75" customHeight="1" thickBot="1">
      <c r="A7" s="28">
        <v>43</v>
      </c>
      <c r="B7" s="39" t="s">
        <v>47</v>
      </c>
      <c r="C7" s="29">
        <v>6</v>
      </c>
      <c r="D7" s="29">
        <v>180</v>
      </c>
      <c r="E7" s="30">
        <f t="shared" ref="E7" si="0">SUM(F7:AF7)</f>
        <v>12</v>
      </c>
      <c r="F7" s="31">
        <v>8.75</v>
      </c>
      <c r="G7" s="31"/>
      <c r="H7" s="31"/>
      <c r="I7" s="31"/>
      <c r="J7" s="31"/>
      <c r="K7" s="31"/>
      <c r="L7" s="31"/>
      <c r="M7" s="31"/>
      <c r="N7" s="31"/>
      <c r="O7" s="31">
        <v>1.5</v>
      </c>
      <c r="P7" s="31"/>
      <c r="Q7" s="31"/>
      <c r="R7" s="31">
        <v>0.75</v>
      </c>
      <c r="S7" s="31"/>
      <c r="T7" s="31"/>
      <c r="U7" s="31">
        <v>1</v>
      </c>
      <c r="V7" s="31"/>
      <c r="W7" s="31"/>
      <c r="X7" s="31"/>
      <c r="Y7" s="31"/>
      <c r="Z7" s="31"/>
      <c r="AA7" s="31"/>
      <c r="AB7" s="31"/>
      <c r="AC7" s="31"/>
      <c r="AD7" s="31"/>
      <c r="AE7" s="31"/>
      <c r="AF7" s="31"/>
      <c r="AG7" s="31">
        <v>8.75</v>
      </c>
      <c r="AH7" s="31"/>
      <c r="AI7" s="31">
        <f>1+1</f>
        <v>2</v>
      </c>
      <c r="AJ7" s="40">
        <v>12</v>
      </c>
      <c r="AK7" s="31">
        <v>1.5</v>
      </c>
      <c r="AL7" s="41">
        <f>1</f>
        <v>1</v>
      </c>
      <c r="AM7" s="32">
        <f t="shared" ref="AM7" si="1">SUM(AN7:BN7)</f>
        <v>10</v>
      </c>
      <c r="AN7" s="33">
        <v>7</v>
      </c>
      <c r="AO7" s="33"/>
      <c r="AP7" s="33"/>
      <c r="AQ7" s="33"/>
      <c r="AR7" s="33"/>
      <c r="AS7" s="33"/>
      <c r="AT7" s="33"/>
      <c r="AU7" s="33"/>
      <c r="AV7" s="33"/>
      <c r="AW7" s="33">
        <v>1</v>
      </c>
      <c r="AX7" s="33"/>
      <c r="AY7" s="33"/>
      <c r="AZ7" s="33">
        <v>1</v>
      </c>
      <c r="BA7" s="33"/>
      <c r="BB7" s="33"/>
      <c r="BC7" s="33">
        <v>1</v>
      </c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>
        <v>4</v>
      </c>
      <c r="BP7" s="33"/>
      <c r="BQ7" s="33">
        <v>7</v>
      </c>
      <c r="BR7" s="33">
        <v>3</v>
      </c>
      <c r="BS7" s="34">
        <f t="shared" ref="BS7" si="2">F7+O7+R7+U7+X7+AD7+L7+AA7+I7</f>
        <v>12</v>
      </c>
      <c r="BT7" s="34">
        <f t="shared" ref="BT7" si="3">G7+P7+S7+V7+Y7+AE7+M7+AB7+J7</f>
        <v>0</v>
      </c>
      <c r="BU7" s="34">
        <f t="shared" ref="BU7" si="4">H7+Q7+T7+W7+Z7+AF7+N7+AC7+K7</f>
        <v>0</v>
      </c>
      <c r="BV7" s="35">
        <f t="shared" ref="BV7" si="5">AN7+AT7+AZ7+BC7+BF7+BL7+BI7+AQ7+AW7</f>
        <v>10</v>
      </c>
      <c r="BW7" s="35">
        <f t="shared" ref="BW7" si="6">AO7+AU7+BA7+BD7+BG7+BM7+BJ7+AR7+AX7</f>
        <v>0</v>
      </c>
      <c r="BX7" s="35">
        <f t="shared" ref="BX7" si="7">AP7+AV7+BB7+BE7+BH7+BN7+BK7+AS7+AY7</f>
        <v>0</v>
      </c>
      <c r="BY7" s="42">
        <f t="shared" ref="BY7" si="8">ROUNDUP(BS7/BV7,2)</f>
        <v>1.2</v>
      </c>
      <c r="BZ7" s="42" t="e">
        <f t="shared" ref="BZ7:BZ8" si="9">ROUNDUP(BT7/BW7,2)</f>
        <v>#DIV/0!</v>
      </c>
      <c r="CA7" s="42" t="e">
        <f t="shared" ref="CA7:CA8" si="10">ROUNDUP(BU7/BX7,2)</f>
        <v>#DIV/0!</v>
      </c>
      <c r="CB7" s="36">
        <f t="shared" ref="CB7" si="11">AH7/0.5</f>
        <v>0</v>
      </c>
      <c r="CC7" s="37">
        <f t="shared" ref="CC7" si="12">F7*36+I7*30+L7*25+O7*24+R7*30+U7*20+X7*36</f>
        <v>393.5</v>
      </c>
      <c r="CD7" s="37">
        <f t="shared" ref="CD7:CD8" si="13">CC7/BV7</f>
        <v>39.35</v>
      </c>
      <c r="CE7" s="37">
        <f t="shared" ref="CE7" si="14">G7*36+J7*30+M7*25+P7*24+S7*30+V7*20+Y7*36</f>
        <v>0</v>
      </c>
      <c r="CF7" s="37">
        <v>0</v>
      </c>
      <c r="CG7" s="37">
        <f t="shared" ref="CG7" si="15">H7*36+K7*30+N7*25+Q7*24+T7*30+W7*20+Z7*36</f>
        <v>0</v>
      </c>
      <c r="CH7" s="37">
        <v>0</v>
      </c>
    </row>
    <row r="8" spans="1:98" s="22" customFormat="1" ht="16.5" customHeight="1" thickBot="1">
      <c r="A8" s="15"/>
      <c r="B8" s="16" t="s">
        <v>22</v>
      </c>
      <c r="C8" s="17">
        <f>SUM(C7:C7)</f>
        <v>6</v>
      </c>
      <c r="D8" s="18">
        <f>SUM(D7:D7)</f>
        <v>180</v>
      </c>
      <c r="E8" s="19">
        <f>SUM(F8:AF8)</f>
        <v>12</v>
      </c>
      <c r="F8" s="20">
        <f t="shared" ref="F8:AK8" si="16">SUM(F7:F7)</f>
        <v>8.75</v>
      </c>
      <c r="G8" s="20">
        <f t="shared" si="16"/>
        <v>0</v>
      </c>
      <c r="H8" s="20">
        <f t="shared" si="16"/>
        <v>0</v>
      </c>
      <c r="I8" s="20">
        <f t="shared" si="16"/>
        <v>0</v>
      </c>
      <c r="J8" s="20">
        <f t="shared" si="16"/>
        <v>0</v>
      </c>
      <c r="K8" s="20">
        <f t="shared" si="16"/>
        <v>0</v>
      </c>
      <c r="L8" s="20">
        <f t="shared" si="16"/>
        <v>0</v>
      </c>
      <c r="M8" s="20">
        <f t="shared" si="16"/>
        <v>0</v>
      </c>
      <c r="N8" s="20">
        <f t="shared" si="16"/>
        <v>0</v>
      </c>
      <c r="O8" s="20">
        <f t="shared" si="16"/>
        <v>1.5</v>
      </c>
      <c r="P8" s="20">
        <f t="shared" si="16"/>
        <v>0</v>
      </c>
      <c r="Q8" s="20">
        <f t="shared" si="16"/>
        <v>0</v>
      </c>
      <c r="R8" s="20">
        <f t="shared" si="16"/>
        <v>0.75</v>
      </c>
      <c r="S8" s="20">
        <f t="shared" si="16"/>
        <v>0</v>
      </c>
      <c r="T8" s="20">
        <f t="shared" si="16"/>
        <v>0</v>
      </c>
      <c r="U8" s="20">
        <f t="shared" si="16"/>
        <v>1</v>
      </c>
      <c r="V8" s="20">
        <f t="shared" si="16"/>
        <v>0</v>
      </c>
      <c r="W8" s="20">
        <f t="shared" si="16"/>
        <v>0</v>
      </c>
      <c r="X8" s="20">
        <f t="shared" si="16"/>
        <v>0</v>
      </c>
      <c r="Y8" s="20">
        <f t="shared" si="16"/>
        <v>0</v>
      </c>
      <c r="Z8" s="20">
        <f t="shared" si="16"/>
        <v>0</v>
      </c>
      <c r="AA8" s="20">
        <f t="shared" si="16"/>
        <v>0</v>
      </c>
      <c r="AB8" s="20">
        <f t="shared" si="16"/>
        <v>0</v>
      </c>
      <c r="AC8" s="20">
        <f t="shared" si="16"/>
        <v>0</v>
      </c>
      <c r="AD8" s="20">
        <f t="shared" si="16"/>
        <v>0</v>
      </c>
      <c r="AE8" s="20">
        <f t="shared" si="16"/>
        <v>0</v>
      </c>
      <c r="AF8" s="20">
        <f t="shared" si="16"/>
        <v>0</v>
      </c>
      <c r="AG8" s="20">
        <f t="shared" si="16"/>
        <v>8.75</v>
      </c>
      <c r="AH8" s="20">
        <f t="shared" si="16"/>
        <v>0</v>
      </c>
      <c r="AI8" s="20">
        <f t="shared" si="16"/>
        <v>2</v>
      </c>
      <c r="AJ8" s="20">
        <f t="shared" si="16"/>
        <v>12</v>
      </c>
      <c r="AK8" s="20">
        <f t="shared" si="16"/>
        <v>1.5</v>
      </c>
      <c r="AL8" s="20">
        <f t="shared" ref="AL8:BQ8" si="17">SUM(AL7:AL7)</f>
        <v>1</v>
      </c>
      <c r="AM8" s="20">
        <f t="shared" si="17"/>
        <v>10</v>
      </c>
      <c r="AN8" s="20">
        <f t="shared" si="17"/>
        <v>7</v>
      </c>
      <c r="AO8" s="20">
        <f t="shared" si="17"/>
        <v>0</v>
      </c>
      <c r="AP8" s="20">
        <f t="shared" si="17"/>
        <v>0</v>
      </c>
      <c r="AQ8" s="20">
        <f t="shared" si="17"/>
        <v>0</v>
      </c>
      <c r="AR8" s="20">
        <f t="shared" si="17"/>
        <v>0</v>
      </c>
      <c r="AS8" s="20">
        <f t="shared" si="17"/>
        <v>0</v>
      </c>
      <c r="AT8" s="20">
        <f t="shared" si="17"/>
        <v>0</v>
      </c>
      <c r="AU8" s="20">
        <f t="shared" si="17"/>
        <v>0</v>
      </c>
      <c r="AV8" s="20">
        <f t="shared" si="17"/>
        <v>0</v>
      </c>
      <c r="AW8" s="20">
        <f t="shared" si="17"/>
        <v>1</v>
      </c>
      <c r="AX8" s="20">
        <f t="shared" si="17"/>
        <v>0</v>
      </c>
      <c r="AY8" s="20">
        <f t="shared" si="17"/>
        <v>0</v>
      </c>
      <c r="AZ8" s="20">
        <f t="shared" si="17"/>
        <v>1</v>
      </c>
      <c r="BA8" s="20">
        <f t="shared" si="17"/>
        <v>0</v>
      </c>
      <c r="BB8" s="20">
        <f t="shared" si="17"/>
        <v>0</v>
      </c>
      <c r="BC8" s="20">
        <f t="shared" si="17"/>
        <v>1</v>
      </c>
      <c r="BD8" s="20">
        <f t="shared" si="17"/>
        <v>0</v>
      </c>
      <c r="BE8" s="20">
        <f t="shared" si="17"/>
        <v>0</v>
      </c>
      <c r="BF8" s="20">
        <f t="shared" si="17"/>
        <v>0</v>
      </c>
      <c r="BG8" s="20">
        <f t="shared" si="17"/>
        <v>0</v>
      </c>
      <c r="BH8" s="20">
        <f t="shared" si="17"/>
        <v>0</v>
      </c>
      <c r="BI8" s="20">
        <f t="shared" si="17"/>
        <v>0</v>
      </c>
      <c r="BJ8" s="20">
        <f t="shared" si="17"/>
        <v>0</v>
      </c>
      <c r="BK8" s="20">
        <f t="shared" si="17"/>
        <v>0</v>
      </c>
      <c r="BL8" s="20">
        <f t="shared" si="17"/>
        <v>0</v>
      </c>
      <c r="BM8" s="20">
        <f t="shared" si="17"/>
        <v>0</v>
      </c>
      <c r="BN8" s="20">
        <f t="shared" si="17"/>
        <v>0</v>
      </c>
      <c r="BO8" s="20">
        <f t="shared" si="17"/>
        <v>4</v>
      </c>
      <c r="BP8" s="20">
        <f t="shared" si="17"/>
        <v>0</v>
      </c>
      <c r="BQ8" s="20">
        <f t="shared" si="17"/>
        <v>7</v>
      </c>
      <c r="BR8" s="20">
        <f t="shared" ref="BR8" si="18">SUM(BR7:BR7)</f>
        <v>3</v>
      </c>
      <c r="BS8" s="24">
        <f t="shared" ref="BS8" si="19">F8+O8+R8+U8+X8+AD8+L8+AA8+I8</f>
        <v>12</v>
      </c>
      <c r="BT8" s="24">
        <f t="shared" ref="BT8" si="20">G8+P8+S8+V8+Y8+AE8+M8+AB8+J8</f>
        <v>0</v>
      </c>
      <c r="BU8" s="24">
        <f t="shared" ref="BU8" si="21">H8+Q8+T8+W8+Z8+AF8+N8+AC8+K8</f>
        <v>0</v>
      </c>
      <c r="BV8" s="25">
        <f t="shared" ref="BV8" si="22">AN8+AT8+AZ8+BC8+BF8+BL8+BI8+AQ8+AW8</f>
        <v>10</v>
      </c>
      <c r="BW8" s="25">
        <f t="shared" ref="BW8" si="23">AO8+AU8+BA8+BD8+BG8+BM8+BJ8+AR8+AX8</f>
        <v>0</v>
      </c>
      <c r="BX8" s="25">
        <f t="shared" ref="BX8" si="24">AP8+AV8+BB8+BE8+BH8+BN8+BK8+AS8+AY8</f>
        <v>0</v>
      </c>
      <c r="BY8" s="26">
        <f>ROUNDUP(BS8/BV8,2)</f>
        <v>1.2</v>
      </c>
      <c r="BZ8" s="26" t="e">
        <f t="shared" si="9"/>
        <v>#DIV/0!</v>
      </c>
      <c r="CA8" s="27" t="e">
        <f t="shared" si="10"/>
        <v>#DIV/0!</v>
      </c>
      <c r="CB8" s="21"/>
      <c r="CC8" s="22">
        <f>SUM(CC7:CC7)</f>
        <v>393.5</v>
      </c>
      <c r="CD8" s="22">
        <f t="shared" si="13"/>
        <v>39.35</v>
      </c>
      <c r="CE8" s="22">
        <f>SUM(CE7:CE7)</f>
        <v>0</v>
      </c>
      <c r="CF8" s="22" t="e">
        <f>CE8/BW8</f>
        <v>#DIV/0!</v>
      </c>
      <c r="CG8" s="22">
        <f>SUM(CG7:CG7)</f>
        <v>0</v>
      </c>
      <c r="CH8" s="22" t="e">
        <f>CG8/BX8</f>
        <v>#DIV/0!</v>
      </c>
    </row>
    <row r="9" spans="1:98" ht="15.75" customHeight="1"/>
  </sheetData>
  <autoFilter ref="A5:CB9"/>
  <customSheetViews>
    <customSheetView guid="{3E7C0C72-FE53-441B-9B67-BA3857D6F869}" showPageBreaks="1" printArea="1" showAutoFilter="1" view="pageBreakPreview">
      <selection activeCell="Z15" sqref="Z15"/>
      <colBreaks count="1" manualBreakCount="1">
        <brk id="57" max="66" man="1"/>
      </colBreaks>
      <pageMargins left="0.23622047244094491" right="0.23622047244094491" top="0.15748031496062992" bottom="0.15748031496062992" header="0.15748031496062992" footer="0.15748031496062992"/>
      <pageSetup paperSize="9" scale="20" orientation="landscape" r:id="rId1"/>
      <autoFilter ref="A5:CB9"/>
    </customSheetView>
    <customSheetView guid="{47DEEB54-172A-4DF8-93F7-21C04F2034EF}" showPageBreaks="1" printArea="1" showAutoFilter="1" view="pageBreakPreview">
      <selection activeCell="C11" sqref="C11"/>
      <colBreaks count="1" manualBreakCount="1">
        <brk id="57" max="66" man="1"/>
      </colBreaks>
      <pageMargins left="0.23622047244094491" right="0.23622047244094491" top="0.15748031496062992" bottom="0.15748031496062992" header="0.15748031496062992" footer="0.15748031496062992"/>
      <pageSetup paperSize="9" scale="20" orientation="landscape" r:id="rId2"/>
      <autoFilter ref="A5:CB58"/>
    </customSheetView>
    <customSheetView guid="{12C91606-FAA0-4891-8E09-75C27630F294}" scale="80" showPageBreaks="1" printArea="1" showAutoFilter="1" view="pageBreakPreview">
      <pane xSplit="5" ySplit="1" topLeftCell="BD2" activePane="bottomRight" state="frozen"/>
      <selection pane="bottomRight" activeCell="E10" sqref="E10"/>
      <colBreaks count="1" manualBreakCount="1">
        <brk id="38" max="53" man="1"/>
      </colBreaks>
      <pageMargins left="0.23622047244094491" right="0.23622047244094491" top="0.15748031496062992" bottom="0.15748031496062992" header="0.15748031496062992" footer="0.15748031496062992"/>
      <pageSetup paperSize="9" scale="30" fitToHeight="2" orientation="landscape" r:id="rId3"/>
      <autoFilter ref="A5:CB58"/>
    </customSheetView>
    <customSheetView guid="{DA781489-A8D7-43BA-ACA6-62897A0BF498}" scale="80" showPageBreaks="1" printArea="1" showAutoFilter="1" view="pageBreakPreview" topLeftCell="BG1">
      <selection activeCell="I48" sqref="I48"/>
      <colBreaks count="1" manualBreakCount="1">
        <brk id="38" max="57" man="1"/>
      </colBreaks>
      <pageMargins left="0.23622047244094491" right="0.23622047244094491" top="0.15748031496062992" bottom="0.15748031496062992" header="0.15748031496062992" footer="0.15748031496062992"/>
      <pageSetup paperSize="9" scale="30" fitToHeight="2" orientation="landscape" r:id="rId4"/>
      <autoFilter ref="A5:CB58"/>
    </customSheetView>
    <customSheetView guid="{4C833C96-E95E-4881-B54F-23BDF9D00FCB}" scale="80" showPageBreaks="1" printArea="1" filter="1" showAutoFilter="1" hiddenColumns="1">
      <selection activeCell="D65" sqref="D65"/>
      <colBreaks count="1" manualBreakCount="1">
        <brk id="38" max="1048575" man="1"/>
      </colBreaks>
      <pageMargins left="0.23622047244094491" right="0.23622047244094491" top="0.15748031496062992" bottom="0.15748031496062992" header="0.15748031496062992" footer="0.15748031496062992"/>
      <pageSetup paperSize="9" scale="30" fitToHeight="2" orientation="landscape" r:id="rId5"/>
      <autoFilter ref="A6:DP59">
        <filterColumn colId="1">
          <filters>
            <filter val="МБДОУ детский сад № 114"/>
          </filters>
        </filterColumn>
      </autoFilter>
    </customSheetView>
    <customSheetView guid="{BFDC59ED-7572-4D37-83A2-B2B3A12C6894}" showPageBreaks="1" printArea="1" filter="1" showAutoFilter="1" view="pageBreakPreview">
      <pane xSplit="5" ySplit="5" topLeftCell="AN6" activePane="bottomRight" state="frozen"/>
      <selection pane="bottomRight" activeCell="AQ64" sqref="AQ64"/>
      <colBreaks count="1" manualBreakCount="1">
        <brk id="41" max="66" man="1"/>
      </colBreaks>
      <pageMargins left="0.23622047244094491" right="0.23622047244094491" top="0.15748031496062992" bottom="0.15748031496062992" header="0.15748031496062992" footer="0.15748031496062992"/>
      <pageSetup paperSize="9" scale="30" orientation="landscape" r:id="rId6"/>
      <autoFilter ref="A6:DP58">
        <filterColumn colId="1">
          <filters>
            <filter val="МБДОУ - детский сад №21"/>
          </filters>
        </filterColumn>
      </autoFilter>
    </customSheetView>
    <customSheetView guid="{40C74731-B677-482F-B513-245679FE105F}" scale="80" showPageBreaks="1" fitToPage="1" printArea="1" hiddenRows="1" hiddenColumns="1" view="pageBreakPreview" topLeftCell="A225">
      <selection activeCell="A240" sqref="A240:XFD240"/>
      <colBreaks count="1" manualBreakCount="1">
        <brk id="29" max="1048575" man="1"/>
      </colBreaks>
      <pageMargins left="0.23622047244094491" right="0.23622047244094491" top="0.15748031496062992" bottom="0.15748031496062992" header="0.15748031496062992" footer="0.15748031496062992"/>
      <pageSetup paperSize="9" scale="19" orientation="portrait" r:id="rId7"/>
    </customSheetView>
    <customSheetView guid="{01E24595-98BA-4C2F-83E2-E181973EA456}" scale="80" showPageBreaks="1" fitToPage="1" printArea="1" view="pageBreakPreview">
      <pane xSplit="5" ySplit="5" topLeftCell="BB242" activePane="bottomRight" state="frozen"/>
      <selection pane="bottomRight" activeCell="BO259" sqref="BO259"/>
      <colBreaks count="1" manualBreakCount="1">
        <brk id="26" max="1048575" man="1"/>
      </colBreaks>
      <pageMargins left="0.23622047244094491" right="0.23622047244094491" top="0.15748031496062992" bottom="0.15748031496062992" header="0.15748031496062992" footer="0.15748031496062992"/>
      <pageSetup paperSize="9" scale="11" orientation="portrait" r:id="rId8"/>
    </customSheetView>
    <customSheetView guid="{596AEA44-88C8-4A69-8709-8C21339DE115}" scale="80" showPageBreaks="1" fitToPage="1" printArea="1" view="pageBreakPreview">
      <pane xSplit="5" ySplit="5" topLeftCell="Y102" activePane="bottomRight" state="frozen"/>
      <selection pane="bottomRight" activeCell="BB42" sqref="BB42"/>
      <colBreaks count="1" manualBreakCount="1">
        <brk id="26" max="1048575" man="1"/>
      </colBreaks>
      <pageMargins left="0.23622047244094491" right="0.23622047244094491" top="0.15748031496062992" bottom="0.15748031496062992" header="0.15748031496062992" footer="0.15748031496062992"/>
      <pageSetup paperSize="9" scale="22" orientation="portrait" r:id="rId9"/>
    </customSheetView>
    <customSheetView guid="{633B8A7B-8C7C-494E-B514-17F2137B7999}" scale="80" showPageBreaks="1" fitToPage="1" printArea="1" hiddenRows="1" view="pageBreakPreview">
      <pane xSplit="5" ySplit="4" topLeftCell="AQ6" activePane="bottomRight" state="frozen"/>
      <selection pane="bottomRight" activeCell="C184" sqref="C184"/>
      <colBreaks count="1" manualBreakCount="1">
        <brk id="26" max="1048575" man="1"/>
      </colBreaks>
      <pageMargins left="0.23622047244094491" right="0.23622047244094491" top="0.15748031496062992" bottom="0.15748031496062992" header="0.15748031496062992" footer="0.15748031496062992"/>
      <pageSetup paperSize="9" scale="17" orientation="portrait" r:id="rId10"/>
    </customSheetView>
    <customSheetView guid="{7BD9557A-5EDD-4876-A9CD-EE0DC58E6DEE}" scale="77" showPageBreaks="1" printArea="1" showAutoFilter="1" view="pageBreakPreview">
      <pane xSplit="5" ySplit="5" topLeftCell="CB6" activePane="bottomRight" state="frozen"/>
      <selection pane="bottomRight" activeCell="CJ3" sqref="CJ3:CK3"/>
      <colBreaks count="1" manualBreakCount="1">
        <brk id="38" max="56" man="1"/>
      </colBreaks>
      <pageMargins left="0.23622047244094491" right="0.23622047244094491" top="0.15748031496062992" bottom="0.15748031496062992" header="0.15748031496062992" footer="0.15748031496062992"/>
      <pageSetup paperSize="9" scale="30" fitToHeight="2" orientation="landscape" r:id="rId11"/>
      <autoFilter ref="A6:DP59"/>
    </customSheetView>
    <customSheetView guid="{783240B3-E1ED-4D89-9FD6-1F6DCEAE1332}" scale="80" showPageBreaks="1" fitToPage="1" printArea="1" filter="1" showAutoFilter="1" view="pageBreakPreview">
      <selection activeCell="B70" sqref="B70"/>
      <colBreaks count="1" manualBreakCount="1">
        <brk id="38" max="1048575" man="1"/>
      </colBreaks>
      <pageMargins left="0.23622047244094491" right="0.23622047244094491" top="0.15748031496062992" bottom="0.15748031496062992" header="0.15748031496062992" footer="0.15748031496062992"/>
      <pageSetup paperSize="9" scale="29" fitToWidth="2" fitToHeight="2" orientation="landscape" r:id="rId12"/>
      <autoFilter ref="A5:CW59">
        <filterColumn colId="1">
          <filters>
            <filter val="МБДОУ - детский сад №79"/>
          </filters>
        </filterColumn>
      </autoFilter>
    </customSheetView>
    <customSheetView guid="{FBCD672D-DB65-4292-85A0-F5DFE289CDD2}" scale="80" showPageBreaks="1" fitToPage="1" printArea="1" showAutoFilter="1" view="pageBreakPreview">
      <pane ySplit="1" topLeftCell="A6" activePane="bottomLeft" state="frozen"/>
      <selection pane="bottomLeft" activeCell="D21" sqref="D21"/>
      <colBreaks count="1" manualBreakCount="1">
        <brk id="38" max="1048575" man="1"/>
      </colBreaks>
      <pageMargins left="0.23622047244094491" right="0.23622047244094491" top="0.15748031496062992" bottom="0.15748031496062992" header="0.15748031496062992" footer="0.15748031496062992"/>
      <pageSetup paperSize="9" scale="29" fitToWidth="2" fitToHeight="2" orientation="landscape" r:id="rId13"/>
      <autoFilter ref="A5:CB59"/>
    </customSheetView>
    <customSheetView guid="{E664023C-5056-4586-90A9-A400A50CA5D4}" scale="80" showPageBreaks="1" fitToPage="1" printArea="1" showAutoFilter="1" view="pageBreakPreview">
      <selection activeCell="E15" sqref="E15"/>
      <colBreaks count="1" manualBreakCount="1">
        <brk id="38" max="1048575" man="1"/>
      </colBreaks>
      <pageMargins left="0.23622047244094491" right="0.23622047244094491" top="0.15748031496062992" bottom="0.15748031496062992" header="0.15748031496062992" footer="0.15748031496062992"/>
      <pageSetup paperSize="9" scale="29" fitToWidth="2" fitToHeight="2" orientation="landscape" r:id="rId14"/>
      <autoFilter ref="A5:CB59"/>
    </customSheetView>
    <customSheetView guid="{2D9F6E3E-ABB7-4C7A-AF30-B1AA9BACF267}" scale="80" showPageBreaks="1" fitToPage="1" printArea="1" showAutoFilter="1" view="pageBreakPreview">
      <pane ySplit="1" topLeftCell="A2" activePane="bottomLeft" state="frozen"/>
      <selection pane="bottomLeft" activeCell="G13" sqref="G13"/>
      <colBreaks count="1" manualBreakCount="1">
        <brk id="38" max="1048575" man="1"/>
      </colBreaks>
      <pageMargins left="0.23622047244094491" right="0.23622047244094491" top="0.15748031496062992" bottom="0.15748031496062992" header="0.15748031496062992" footer="0.15748031496062992"/>
      <pageSetup paperSize="9" scale="29" fitToWidth="2" fitToHeight="2" orientation="landscape" r:id="rId15"/>
      <autoFilter ref="A5:CB58"/>
    </customSheetView>
    <customSheetView guid="{1FD572D3-6296-4C38-8987-3C7B090B2CD2}" scale="90" showPageBreaks="1" fitToPage="1" printArea="1" showAutoFilter="1" hiddenColumns="1" view="pageBreakPreview" topLeftCell="BF1">
      <selection activeCell="BY24" sqref="BY24"/>
      <colBreaks count="1" manualBreakCount="1">
        <brk id="38" max="1048575" man="1"/>
      </colBreaks>
      <pageMargins left="0.23622047244094491" right="0.23622047244094491" top="0.15748031496062992" bottom="0.15748031496062992" header="0.15748031496062992" footer="0.15748031496062992"/>
      <pageSetup paperSize="9" scale="15" orientation="landscape" r:id="rId16"/>
      <autoFilter ref="A5:CB58"/>
    </customSheetView>
    <customSheetView guid="{ADCC2A3E-1907-4963-8916-1FED1A1385B7}" showPageBreaks="1" printArea="1" showAutoFilter="1" view="pageBreakPreview" topLeftCell="M1">
      <selection activeCell="Z15" sqref="Z15"/>
      <colBreaks count="1" manualBreakCount="1">
        <brk id="57" max="66" man="1"/>
      </colBreaks>
      <pageMargins left="0.23622047244094491" right="0.23622047244094491" top="0.15748031496062992" bottom="0.15748031496062992" header="0.15748031496062992" footer="0.15748031496062992"/>
      <pageSetup paperSize="9" scale="20" orientation="landscape" r:id="rId17"/>
      <autoFilter ref="A5:CB9"/>
    </customSheetView>
  </customSheetViews>
  <mergeCells count="104">
    <mergeCell ref="AT3:AV3"/>
    <mergeCell ref="BE4:BE5"/>
    <mergeCell ref="AW3:AY3"/>
    <mergeCell ref="AW4:AW5"/>
    <mergeCell ref="AX4:AX5"/>
    <mergeCell ref="AY4:AY5"/>
    <mergeCell ref="AS4:AS5"/>
    <mergeCell ref="BS3:BU3"/>
    <mergeCell ref="BI3:BK3"/>
    <mergeCell ref="BI4:BI5"/>
    <mergeCell ref="BJ4:BJ5"/>
    <mergeCell ref="BK4:BK5"/>
    <mergeCell ref="AQ3:AS3"/>
    <mergeCell ref="AZ3:BB3"/>
    <mergeCell ref="BC3:BE3"/>
    <mergeCell ref="BF3:BH3"/>
    <mergeCell ref="BG4:BG5"/>
    <mergeCell ref="AU4:AU5"/>
    <mergeCell ref="BO3:BP3"/>
    <mergeCell ref="BO4:BP4"/>
    <mergeCell ref="AJ4:AL4"/>
    <mergeCell ref="AD3:AF3"/>
    <mergeCell ref="AD4:AD5"/>
    <mergeCell ref="AE4:AE5"/>
    <mergeCell ref="AF4:AF5"/>
    <mergeCell ref="BL3:BN3"/>
    <mergeCell ref="BL4:BL5"/>
    <mergeCell ref="BM4:BM5"/>
    <mergeCell ref="BN4:BN5"/>
    <mergeCell ref="AN3:AP3"/>
    <mergeCell ref="AN4:AN5"/>
    <mergeCell ref="AO4:AO5"/>
    <mergeCell ref="AP4:AP5"/>
    <mergeCell ref="AT4:AT5"/>
    <mergeCell ref="BF4:BF5"/>
    <mergeCell ref="BH4:BH5"/>
    <mergeCell ref="AV4:AV5"/>
    <mergeCell ref="AZ4:AZ5"/>
    <mergeCell ref="BA4:BA5"/>
    <mergeCell ref="BB4:BB5"/>
    <mergeCell ref="BC4:BC5"/>
    <mergeCell ref="BD4:BD5"/>
    <mergeCell ref="AQ4:AQ5"/>
    <mergeCell ref="AR4:AR5"/>
    <mergeCell ref="T4:T5"/>
    <mergeCell ref="U4:U5"/>
    <mergeCell ref="BQ3:BR3"/>
    <mergeCell ref="V4:V5"/>
    <mergeCell ref="W4:W5"/>
    <mergeCell ref="X4:X5"/>
    <mergeCell ref="AM3:AM5"/>
    <mergeCell ref="A1:AL1"/>
    <mergeCell ref="AJ2:AK2"/>
    <mergeCell ref="R3:T3"/>
    <mergeCell ref="U3:W3"/>
    <mergeCell ref="X3:Z3"/>
    <mergeCell ref="AG3:AI3"/>
    <mergeCell ref="AJ3:AL3"/>
    <mergeCell ref="L3:N3"/>
    <mergeCell ref="AB4:AB5"/>
    <mergeCell ref="AC4:AC5"/>
    <mergeCell ref="Y4:Y5"/>
    <mergeCell ref="Z4:Z5"/>
    <mergeCell ref="Q4:Q5"/>
    <mergeCell ref="AA4:AA5"/>
    <mergeCell ref="AG4:AI4"/>
    <mergeCell ref="AA3:AC3"/>
    <mergeCell ref="F4:F5"/>
    <mergeCell ref="A3:A5"/>
    <mergeCell ref="B3:B5"/>
    <mergeCell ref="C3:C5"/>
    <mergeCell ref="D3:D5"/>
    <mergeCell ref="E3:E5"/>
    <mergeCell ref="F3:H3"/>
    <mergeCell ref="O3:Q3"/>
    <mergeCell ref="R4:R5"/>
    <mergeCell ref="S4:S5"/>
    <mergeCell ref="L4:L5"/>
    <mergeCell ref="M4:M5"/>
    <mergeCell ref="N4:N5"/>
    <mergeCell ref="I3:K3"/>
    <mergeCell ref="I4:I5"/>
    <mergeCell ref="J4:J5"/>
    <mergeCell ref="K4:K5"/>
    <mergeCell ref="G4:G5"/>
    <mergeCell ref="H4:H5"/>
    <mergeCell ref="O4:O5"/>
    <mergeCell ref="P4:P5"/>
    <mergeCell ref="CC6:CD6"/>
    <mergeCell ref="CE6:CF6"/>
    <mergeCell ref="CG6:CH6"/>
    <mergeCell ref="BQ2:BR2"/>
    <mergeCell ref="BY3:CA3"/>
    <mergeCell ref="CA4:CA5"/>
    <mergeCell ref="BV3:BX3"/>
    <mergeCell ref="BZ4:BZ5"/>
    <mergeCell ref="BY4:BY5"/>
    <mergeCell ref="BS4:BS5"/>
    <mergeCell ref="BT4:BT5"/>
    <mergeCell ref="BU4:BU5"/>
    <mergeCell ref="BV4:BV5"/>
    <mergeCell ref="BW4:BW5"/>
    <mergeCell ref="BX4:BX5"/>
    <mergeCell ref="BQ4:BR4"/>
  </mergeCells>
  <pageMargins left="0.23622047244094491" right="0.23622047244094491" top="0.15748031496062992" bottom="0.15748031496062992" header="0.15748031496062992" footer="0.15748031496062992"/>
  <pageSetup paperSize="9" scale="20" orientation="landscape" r:id="rId18"/>
  <colBreaks count="1" manualBreakCount="1">
    <brk id="57" max="6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 (3)</vt:lpstr>
      <vt:lpstr>'Лист1 (3)'!Заголовки_для_печати</vt:lpstr>
      <vt:lpstr>'Лист1 (3)'!Область_печати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Симоненко Татьяна Викторовна</dc:creator>
  <cp:lastModifiedBy>449</cp:lastModifiedBy>
  <cp:lastPrinted>2022-11-15T08:20:54Z</cp:lastPrinted>
  <dcterms:created xsi:type="dcterms:W3CDTF">2006-09-16T00:00:00Z</dcterms:created>
  <dcterms:modified xsi:type="dcterms:W3CDTF">2023-05-25T09:53:00Z</dcterms:modified>
</cp:coreProperties>
</file>